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F0A6808-71EA-448F-8B02-9ACBE9E36843}" xr6:coauthVersionLast="47" xr6:coauthVersionMax="47" xr10:uidLastSave="{00000000-0000-0000-0000-000000000000}"/>
  <bookViews>
    <workbookView xWindow="-28920" yWindow="-120" windowWidth="29040" windowHeight="15840" activeTab="4" xr2:uid="{00000000-000D-0000-FFFF-FFFF00000000}"/>
  </bookViews>
  <sheets>
    <sheet name="ŠMSM" sheetId="9" r:id="rId1"/>
    <sheet name="SM" sheetId="18" r:id="rId2"/>
    <sheet name="AM" sheetId="17" r:id="rId3"/>
    <sheet name="VRM" sheetId="4" r:id="rId4"/>
    <sheet name="SADM" sheetId="19" r:id="rId5"/>
    <sheet name="SAM" sheetId="14"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19" l="1"/>
  <c r="U48" i="19"/>
  <c r="T48" i="19" s="1"/>
  <c r="AE46" i="19"/>
  <c r="U46" i="19"/>
  <c r="T46" i="19"/>
  <c r="AE44" i="19"/>
  <c r="U44" i="19"/>
  <c r="T44" i="19" s="1"/>
  <c r="AE42" i="19"/>
  <c r="U42" i="19"/>
  <c r="AE40" i="19"/>
  <c r="U40" i="19"/>
  <c r="T40" i="19"/>
  <c r="AE38" i="19"/>
  <c r="U38" i="19"/>
  <c r="T38" i="19" s="1"/>
  <c r="AE36" i="19"/>
  <c r="U36" i="19"/>
  <c r="T36" i="19"/>
  <c r="AE34" i="19"/>
  <c r="U34" i="19"/>
  <c r="T34" i="19" s="1"/>
  <c r="AE32" i="19"/>
  <c r="U32" i="19"/>
  <c r="AE30" i="19"/>
  <c r="U30" i="19"/>
  <c r="AE28" i="19"/>
  <c r="U28" i="19"/>
  <c r="T28" i="19"/>
  <c r="AE26" i="19"/>
  <c r="U26" i="19"/>
  <c r="T26" i="19" s="1"/>
  <c r="AE24" i="19"/>
  <c r="U24" i="19"/>
  <c r="AE22" i="19"/>
  <c r="U22" i="19"/>
  <c r="AE20" i="19"/>
  <c r="U20" i="19"/>
  <c r="T20" i="19"/>
  <c r="AE18" i="19"/>
  <c r="U18" i="19"/>
  <c r="T18" i="19" s="1"/>
  <c r="AE16" i="19"/>
  <c r="U16" i="19"/>
  <c r="T16" i="19"/>
  <c r="AE14" i="19"/>
  <c r="U14" i="19"/>
  <c r="AE12" i="19"/>
  <c r="U12" i="19"/>
  <c r="T12" i="19" s="1"/>
  <c r="AE10" i="19"/>
  <c r="U10" i="19"/>
  <c r="AE8" i="19"/>
  <c r="U8" i="19"/>
  <c r="T8" i="19"/>
  <c r="AE6" i="19"/>
  <c r="U6" i="19"/>
  <c r="T6" i="19" s="1"/>
  <c r="AE6" i="18" l="1"/>
  <c r="T22" i="17"/>
  <c r="T10" i="17"/>
  <c r="AE30" i="14" l="1"/>
  <c r="U30" i="14"/>
  <c r="T30" i="14"/>
  <c r="AE26" i="14"/>
  <c r="U26" i="14"/>
  <c r="AE22" i="14"/>
  <c r="U22" i="14"/>
  <c r="AE18" i="14"/>
  <c r="U18" i="14"/>
  <c r="T18" i="14" s="1"/>
  <c r="AE14" i="14"/>
  <c r="U14" i="14"/>
  <c r="T10" i="14" s="1"/>
  <c r="AE10" i="14"/>
  <c r="U10" i="14"/>
  <c r="AE6" i="14"/>
  <c r="U6" i="14"/>
  <c r="T6" i="14"/>
  <c r="U55" i="9" l="1"/>
  <c r="AE55" i="9" s="1"/>
  <c r="U51" i="9"/>
  <c r="AE51" i="9" s="1"/>
  <c r="T51" i="9"/>
  <c r="U48" i="9"/>
  <c r="AE48" i="9" s="1"/>
  <c r="T48" i="9"/>
  <c r="U42" i="9"/>
  <c r="AE42" i="9" s="1"/>
  <c r="U37" i="9"/>
  <c r="T31" i="9" s="1"/>
  <c r="U31" i="9"/>
  <c r="AE31" i="9" s="1"/>
  <c r="AE28" i="9"/>
  <c r="U28" i="9"/>
  <c r="T28" i="9" s="1"/>
  <c r="AE25" i="9"/>
  <c r="U25" i="9"/>
  <c r="T22" i="9" s="1"/>
  <c r="AE22" i="9"/>
  <c r="U22" i="9"/>
  <c r="AE13" i="9"/>
  <c r="U13" i="9"/>
  <c r="AE10" i="9"/>
  <c r="U10" i="9"/>
  <c r="T10" i="9"/>
  <c r="AE7" i="9"/>
  <c r="U7" i="9"/>
  <c r="T7" i="9"/>
  <c r="AE37" i="9" l="1"/>
  <c r="T42" i="9"/>
  <c r="T55" i="9"/>
</calcChain>
</file>

<file path=xl/sharedStrings.xml><?xml version="1.0" encoding="utf-8"?>
<sst xmlns="http://schemas.openxmlformats.org/spreadsheetml/2006/main" count="2152" uniqueCount="484">
  <si>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</si>
  <si>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</si>
  <si>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</si>
  <si>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</si>
  <si>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</si>
  <si>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</si>
  <si>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</si>
  <si>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</si>
  <si>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</si>
  <si>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</si>
  <si>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</si>
  <si>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</si>
  <si>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</si>
  <si>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</si>
  <si>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</si>
  <si>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</si>
  <si>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</si>
  <si>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</si>
  <si>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</si>
  <si>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</si>
  <si>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</si>
  <si>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</si>
  <si>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</si>
  <si>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</si>
  <si>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</si>
  <si>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</si>
  <si>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</si>
  <si>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</si>
  <si>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</si>
  <si>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</si>
  <si>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</si>
  <si>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</si>
  <si>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</si>
  <si>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</si>
  <si>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</si>
  <si>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</si>
  <si>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</si>
  <si>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</si>
  <si>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</si>
  <si>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</si>
  <si>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</si>
  <si>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</si>
  <si>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</si>
  <si>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</si>
  <si>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</si>
  <si>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</si>
  <si>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</si>
  <si>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</si>
  <si>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</si>
  <si>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</si>
  <si>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</si>
  <si>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</si>
  <si>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</si>
  <si>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</si>
  <si>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</si>
  <si>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</si>
  <si>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</si>
  <si>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</si>
  <si>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</si>
  <si>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</si>
  <si>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</si>
  <si>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</si>
  <si>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</si>
  <si>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</si>
  <si>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</si>
  <si>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</si>
  <si>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</si>
  <si>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</si>
  <si>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</si>
  <si>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</si>
  <si>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</si>
  <si>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</si>
  <si>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</si>
  <si>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</si>
  <si>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</si>
  <si>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</si>
  <si>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</si>
  <si>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</si>
  <si>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</si>
  <si>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</si>
  <si>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</si>
  <si>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</si>
  <si>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</si>
  <si>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</si>
  <si>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</si>
  <si>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</si>
  <si>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</si>
  <si>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</si>
  <si>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</si>
  <si>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</si>
  <si>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</si>
  <si>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</si>
  <si>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</si>
  <si>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</si>
  <si>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</si>
  <si>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</si>
  <si>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</si>
  <si>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</si>
  <si>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</si>
  <si>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</si>
  <si>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</si>
  <si>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</si>
  <si>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</si>
  <si>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</si>
  <si>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</si>
  <si>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</si>
  <si>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</si>
  <si>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</si>
  <si>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</si>
  <si>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</si>
  <si>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</si>
  <si>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</si>
  <si>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</si>
  <si>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</si>
  <si>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</si>
  <si>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</si>
  <si>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</si>
  <si>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</si>
  <si>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</si>
  <si>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</si>
  <si>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</si>
  <si>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</si>
  <si>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</si>
  <si>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</si>
  <si>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</si>
  <si>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</si>
  <si>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</si>
  <si>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</si>
  <si>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</si>
  <si>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</si>
  <si>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</si>
  <si>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</si>
  <si>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</si>
  <si>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</si>
  <si>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</si>
  <si>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</si>
  <si>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</si>
  <si>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</si>
  <si>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</si>
  <si>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</si>
  <si>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10-001-05-03-07 (RE)</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</si>
  <si>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</si>
  <si>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</si>
  <si>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</si>
  <si>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</si>
  <si>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</si>
  <si>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</si>
  <si>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</si>
  <si>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</si>
  <si>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</si>
  <si>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</si>
  <si>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</si>
  <si>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2024 sausis</t>
  </si>
  <si>
    <t>2024 balandis</t>
  </si>
  <si>
    <t xml:space="preserve">
</t>
  </si>
  <si>
    <t>Panaikintos juodosios dėmės ar
avaringos vietos vietinės reikšmės keliuose
(gatvėse)</t>
  </si>
  <si>
    <t>R.S.2.3024</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</si>
  <si>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</si>
  <si>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</si>
  <si>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</si>
  <si>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</si>
  <si>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</si>
  <si>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</si>
  <si>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</si>
  <si>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</si>
  <si>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</si>
  <si>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</si>
  <si>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</si>
  <si>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</si>
  <si>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</si>
  <si>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</si>
  <si>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</si>
  <si>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</si>
  <si>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</si>
  <si>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</si>
  <si>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</si>
  <si>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</si>
  <si>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</si>
  <si>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</si>
  <si>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</si>
  <si>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</si>
  <si>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</si>
  <si>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</si>
  <si>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</si>
  <si>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</si>
  <si>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</si>
  <si>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</si>
  <si>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</si>
  <si>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</si>
  <si>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</si>
  <si>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</si>
  <si>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</si>
  <si>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</si>
  <si>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</si>
  <si>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</si>
  <si>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</si>
  <si>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</si>
  <si>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</si>
  <si>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</si>
  <si>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</si>
  <si>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</si>
  <si>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</si>
  <si>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</si>
  <si>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</si>
  <si>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</si>
  <si>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</si>
  <si>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22-201-P</t>
  </si>
  <si>
    <t>Jonavos rajono savivaldybės aplinkos oro monitoringo stiprinimas</t>
  </si>
  <si>
    <t xml:space="preserve">02-001-06-11-02 (RE)-22-(LT022-01-02-01) </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</si>
  <si>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</si>
  <si>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</si>
  <si>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Teritorijos, kurioms taikomos oro taršos stebėsenos sistemos, oro kokybės zonos</t>
  </si>
  <si>
    <t xml:space="preserve">P.B.2.0039 </t>
  </si>
  <si>
    <t>oro kokybės zonos</t>
  </si>
  <si>
    <t>AM</t>
  </si>
  <si>
    <t>Planavimas</t>
  </si>
  <si>
    <t>Sanglaudos fondas</t>
  </si>
  <si>
    <t>2024.04</t>
  </si>
  <si>
    <t>2024.06</t>
  </si>
  <si>
    <t>Miestai, kuriuose įrengta ar modernizuota oro monitoringo infrastruktūra, skaičius</t>
  </si>
  <si>
    <t>R.N.2.5051</t>
  </si>
  <si>
    <t>miestų skaičius</t>
  </si>
  <si>
    <t>22-202-P</t>
  </si>
  <si>
    <t>Aplinkos oro monitoringo sistemos sukūrimas Prienų rajono savivaldybėje</t>
  </si>
  <si>
    <t>2021–2027 metų Europos Sąjungos investicijų programos konkretus uždavinys 2.7 Stiprinti gamtos, biologinės įvairovės ir žaliosios infrastruktūros apsaugą ir išsaugojimą, be kita ko, miestų teritorijose ir mažinti visų rūšių taršą.</t>
  </si>
  <si>
    <t>Prienų rajono savivaldybės
visuomenės sveikatos biuras</t>
  </si>
  <si>
    <t>2024.01</t>
  </si>
  <si>
    <t>2024.03</t>
  </si>
  <si>
    <t>Miestai, kuriuose įrengta ar modernizuota oro monitoringo infrastruktūra</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</si>
  <si>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</si>
  <si>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</si>
  <si>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</si>
  <si>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</si>
  <si>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</si>
  <si>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</si>
  <si>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</si>
  <si>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</si>
  <si>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</si>
  <si>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</si>
  <si>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</si>
  <si>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2024 03</t>
  </si>
  <si>
    <t>2024 05</t>
  </si>
  <si>
    <t>Naujų arba modernizuotų socialinių būstų naudotojų skaičius per metus</t>
  </si>
  <si>
    <t>R.B.2.2067</t>
  </si>
  <si>
    <t>Naudotojai per metus</t>
  </si>
  <si>
    <t>22-402-P</t>
  </si>
  <si>
    <t>Socialinio būsto fondo plėtra Kauno regione II</t>
  </si>
  <si>
    <t>Socialinio būsto fondo plėtra Prienų rajono savivaldybėje</t>
  </si>
  <si>
    <t>Socialinio būsto fondo plėtra Kauno rajono savivaldybėje</t>
  </si>
  <si>
    <t>22-403-P</t>
  </si>
  <si>
    <t>Socialinio būsto fondo plėtra Kauno regione III</t>
  </si>
  <si>
    <t>Socialinio būsto plėtra Jonavos mieste</t>
  </si>
  <si>
    <t>2024 12</t>
  </si>
  <si>
    <t>Socialinio būsto plėtra Raseinių rajono savivaldybėje (II etapas)</t>
  </si>
  <si>
    <t>22-404-P</t>
  </si>
  <si>
    <t>Socialinio būsto fondo plėtra Kauno regione IV</t>
  </si>
  <si>
    <t>Socialinio būsto fondo neįgaliesiems ir gausioms šeimoms plėtra Kaišiadorių rajono savivaldybėje</t>
  </si>
  <si>
    <t>2025 06</t>
  </si>
  <si>
    <t xml:space="preserve"> -.</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</si>
  <si>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</si>
  <si>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</si>
  <si>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</si>
  <si>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</si>
  <si>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</si>
  <si>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</si>
  <si>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</si>
  <si>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t>
  </si>
  <si>
    <t>2025-06</t>
  </si>
  <si>
    <t>2025-08</t>
  </si>
  <si>
    <t xml:space="preserve">Dviračiams skirta infrastruktūra, kuriai
suteikta parama </t>
  </si>
  <si>
    <t>P.B.2.0058</t>
  </si>
  <si>
    <t>Kilometrai</t>
  </si>
  <si>
    <t>22-103-P</t>
  </si>
  <si>
    <t>Darnaus judumo priemonių diegimas Jonavos mieste (II etapas)</t>
  </si>
  <si>
    <t>2024-11</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</si>
  <si>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</si>
  <si>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</si>
  <si>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</si>
  <si>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</si>
  <si>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</si>
  <si>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</si>
  <si>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</si>
  <si>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</si>
  <si>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</si>
  <si>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</si>
  <si>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</si>
  <si>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</si>
  <si>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22-203-P</t>
  </si>
  <si>
    <t>Geriamojo vandens tiekimo ir nuotekų tvarkymo paslaugų prieinamumo didinimas Kaišiadorių rajono savivaldybėje</t>
  </si>
  <si>
    <t>02-001-06-07-02(RE)-22-(LT022-02-04-01)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</si>
  <si>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</si>
  <si>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</si>
  <si>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</si>
  <si>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</si>
  <si>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</si>
  <si>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</si>
  <si>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„Kaišiadorių vandenys“</t>
  </si>
  <si>
    <t>2025-02</t>
  </si>
  <si>
    <t>2025-04</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</si>
  <si>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</si>
  <si>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</si>
  <si>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</si>
  <si>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</si>
  <si>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</si>
  <si>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</si>
  <si>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</si>
  <si>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</si>
  <si>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</si>
  <si>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</si>
  <si>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</si>
  <si>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</si>
  <si>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Geriamojo vandens tiekimo ir nuotekų tvarkymo paslaugų prieinamumo didinimas Kėdainių rajone</t>
  </si>
  <si>
    <t>UAB „Kėdainių vandenys“</t>
  </si>
  <si>
    <t>22-204-P</t>
  </si>
  <si>
    <t>Geriamojo vandens tiekimo ir nuotekų tvarkymo infrastruktūros plėtra ir atnaujinimas Kauno rajone  (2024-2029 m.)</t>
  </si>
  <si>
    <t>UAB „Giraitės vandenys“</t>
  </si>
  <si>
    <t>Vandentiekio ir nuotekų tinklų infrastruktūros plėtra Prienų rajone (II etapas)</t>
  </si>
  <si>
    <t>UAB „Prienų vandenys“</t>
  </si>
  <si>
    <t>22-205-P</t>
  </si>
  <si>
    <t xml:space="preserve">Geriamojo vandens tiekimo ir nuotekų tvarkymo paslaugų prieinamumo didinimas Jonavos rajone </t>
  </si>
  <si>
    <t>UAB „Jonavos vandenys“</t>
  </si>
  <si>
    <t>2025-01</t>
  </si>
  <si>
    <t>22-206-P</t>
  </si>
  <si>
    <t>Nuotekų tvarkymo infrastruktūros plėtra ir rekonstrukcija Raseinių r. sav.</t>
  </si>
  <si>
    <t>UAB „Raseinių vandenys“</t>
  </si>
  <si>
    <t>22-521-P</t>
  </si>
  <si>
    <t xml:space="preserve">Kokybiškų prevencijos paslaugų prieinamumo didinimas visuomenės sveikatai stiprinti </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</si>
  <si>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</si>
  <si>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</si>
  <si>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</si>
  <si>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</si>
  <si>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</si>
  <si>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</si>
  <si>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</si>
  <si>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</si>
  <si>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</si>
  <si>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</si>
  <si>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</si>
  <si>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</si>
  <si>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</si>
  <si>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</si>
  <si>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</si>
  <si>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</si>
  <si>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</si>
  <si>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</si>
  <si>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</si>
  <si>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</si>
  <si>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</si>
  <si>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22-522-P</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</si>
  <si>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</si>
  <si>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</si>
  <si>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</si>
  <si>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</si>
  <si>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1.3. Visuomenės sveikatos paslaugų kokybės gerinimas Kaišiadorių rajone</t>
  </si>
  <si>
    <t xml:space="preserve">80
(2028)
</t>
  </si>
  <si>
    <t>Kaišiadorių rajono savivaldybės visuomenės sveikatos biuras</t>
  </si>
  <si>
    <t xml:space="preserve">1100
(2028)
</t>
  </si>
  <si>
    <t>22-523-P</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</si>
  <si>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</si>
  <si>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</si>
  <si>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</si>
  <si>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</si>
  <si>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</si>
  <si>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</si>
  <si>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</si>
  <si>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</si>
  <si>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</si>
  <si>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</si>
  <si>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</si>
  <si>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22-524-P</t>
  </si>
  <si>
    <t>Kokybiškų prevencijos paslaugų prieinamumo didinimas visuomenės sveikatai stiprinti</t>
  </si>
  <si>
    <t>1.2. Prevencinių priemonių, stiprinančių visuomenės sveikatą, psichologinę gerovę ir atsparumą, įgyvendinimas Jonavos rajone</t>
  </si>
  <si>
    <t xml:space="preserve">1000
(2028)
</t>
  </si>
  <si>
    <t>1 (2025)</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</si>
  <si>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</si>
  <si>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</si>
  <si>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</si>
  <si>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</si>
  <si>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</si>
  <si>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</si>
  <si>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</si>
  <si>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</si>
  <si>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</si>
  <si>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</si>
  <si>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</si>
  <si>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</si>
  <si>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</si>
  <si>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</si>
  <si>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</si>
  <si>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</si>
  <si>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</si>
  <si>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</si>
  <si>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</si>
  <si>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</si>
  <si>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</si>
  <si>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</si>
  <si>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</si>
  <si>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</si>
  <si>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</si>
  <si>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</si>
  <si>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</si>
  <si>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</si>
  <si>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</si>
  <si>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</si>
  <si>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</si>
  <si>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</si>
  <si>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</si>
  <si>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</si>
  <si>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</si>
  <si>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</si>
  <si>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</si>
  <si>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</si>
  <si>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</si>
  <si>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</si>
  <si>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</si>
  <si>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</si>
  <si>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</si>
  <si>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</si>
  <si>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Dviračių ir pėsčiųjų tilto iš Nemuno salos į Aleksotą statyba</t>
  </si>
  <si>
    <t>22-107-P</t>
  </si>
  <si>
    <t>Darnaus judumo
priemonių diegimas Jonavos mieste 
(III etapas)</t>
  </si>
  <si>
    <t>2025-11</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</si>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</sst>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0.0"/>
  </numFmts>
  <fonts count="3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sz val="9"/>
      <name val="Times New Roman"/>
      <family val="1"/>
      <charset val="186"/>
    </font>
    <font>
      <i/>
      <sz val="9"/>
      <color theme="1"/>
      <name val="Calibri"/>
      <family val="2"/>
      <charset val="186"/>
      <scheme val="minor"/>
    </font>
    <font>
      <sz val="9"/>
      <name val="Times New Roman"/>
      <family val="1"/>
    </font>
    <font>
      <sz val="9"/>
      <color theme="1"/>
      <name val="Times New Roman"/>
      <family val="1"/>
    </font>
    <font>
      <b/>
      <sz val="9"/>
      <name val="Times New Roman"/>
      <family val="1"/>
    </font>
    <font>
      <sz val="11"/>
      <name val="Calibri"/>
      <family val="2"/>
      <charset val="186"/>
      <scheme val="minor"/>
    </font>
    <font>
      <sz val="11"/>
      <name val="Calibri"/>
      <family val="2"/>
      <charset val="186"/>
    </font>
    <font>
      <i/>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s>
  <cellStyleXfs count="3">
    <xf numFmtId="0" fontId="0" fillId="0" borderId="0"/>
    <xf numFmtId="0" fontId="17" fillId="5" borderId="0" applyNumberFormat="0" applyBorder="0" applyAlignment="0" applyProtection="0"/>
    <xf numFmtId="0" fontId="15" fillId="3" borderId="0" applyNumberFormat="0" applyBorder="0" applyAlignment="0" applyProtection="0"/>
  </cellStyleXfs>
  <cellXfs count="400">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18" fillId="0" borderId="7" xfId="2" applyFont="1" applyFill="1" applyBorder="1" applyAlignment="1">
      <alignment vertical="top" wrapText="1"/>
    </xf>
    <xf numFmtId="0" fontId="19" fillId="0" borderId="2" xfId="0" applyFont="1" applyBorder="1" applyAlignment="1">
      <alignment vertical="top" wrapText="1"/>
    </xf>
    <xf numFmtId="0" fontId="19" fillId="0" borderId="2" xfId="0" applyFont="1" applyBorder="1" applyAlignment="1">
      <alignment vertical="top"/>
    </xf>
    <xf numFmtId="0" fontId="12" fillId="0" borderId="2" xfId="0" applyFont="1" applyBorder="1" applyAlignment="1">
      <alignment horizontal="center" vertical="top" wrapText="1"/>
    </xf>
    <xf numFmtId="0" fontId="19" fillId="0" borderId="2" xfId="0" applyFont="1" applyBorder="1" applyAlignment="1">
      <alignment horizontal="center" vertical="top"/>
    </xf>
    <xf numFmtId="0" fontId="19" fillId="0" borderId="2" xfId="0" applyFont="1" applyBorder="1" applyAlignment="1">
      <alignment horizontal="center" vertical="top" wrapText="1"/>
    </xf>
    <xf numFmtId="3" fontId="19" fillId="0" borderId="2" xfId="0" applyNumberFormat="1" applyFont="1" applyBorder="1" applyAlignment="1">
      <alignment horizontal="center" vertical="top"/>
    </xf>
    <xf numFmtId="4" fontId="19" fillId="0" borderId="2" xfId="0" applyNumberFormat="1" applyFont="1" applyBorder="1" applyAlignment="1">
      <alignment horizontal="center" vertical="top"/>
    </xf>
    <xf numFmtId="164" fontId="19" fillId="0" borderId="2" xfId="0" applyNumberFormat="1" applyFont="1" applyBorder="1" applyAlignment="1">
      <alignment horizontal="center" vertical="top"/>
    </xf>
    <xf numFmtId="0" fontId="19" fillId="0" borderId="0" xfId="0" applyFont="1" applyAlignment="1">
      <alignment vertical="top"/>
    </xf>
    <xf numFmtId="0" fontId="20" fillId="0" borderId="7" xfId="2" applyFont="1" applyFill="1" applyBorder="1" applyAlignment="1">
      <alignment vertical="top" wrapText="1"/>
    </xf>
    <xf numFmtId="4" fontId="19" fillId="0" borderId="7" xfId="0" applyNumberFormat="1" applyFont="1" applyBorder="1"/>
    <xf numFmtId="0" fontId="12" fillId="0" borderId="3" xfId="0" applyFont="1" applyBorder="1" applyAlignment="1">
      <alignment horizontal="center" vertical="top" wrapText="1"/>
    </xf>
    <xf numFmtId="4" fontId="19" fillId="0" borderId="7" xfId="0" applyNumberFormat="1" applyFont="1" applyBorder="1" applyAlignment="1">
      <alignment horizontal="center" vertical="top"/>
    </xf>
    <xf numFmtId="4" fontId="19" fillId="0" borderId="7" xfId="0" applyNumberFormat="1" applyFont="1" applyBorder="1" applyAlignment="1">
      <alignment horizontal="center" vertical="top" wrapText="1"/>
    </xf>
    <xf numFmtId="3" fontId="19" fillId="0" borderId="7" xfId="0" applyNumberFormat="1" applyFont="1" applyBorder="1" applyAlignment="1">
      <alignment horizontal="center" vertical="top"/>
    </xf>
    <xf numFmtId="4" fontId="19" fillId="0" borderId="7" xfId="0" applyNumberFormat="1" applyFont="1" applyBorder="1" applyAlignment="1">
      <alignment horizontal="center"/>
    </xf>
    <xf numFmtId="4" fontId="19" fillId="0" borderId="0" xfId="0" applyNumberFormat="1" applyFont="1"/>
    <xf numFmtId="0" fontId="20" fillId="0" borderId="3" xfId="2" applyFont="1" applyFill="1" applyBorder="1" applyAlignment="1">
      <alignment vertical="top" wrapText="1"/>
    </xf>
    <xf numFmtId="0" fontId="19" fillId="0" borderId="3" xfId="0" applyFont="1" applyBorder="1"/>
    <xf numFmtId="0" fontId="12" fillId="0" borderId="1" xfId="0" applyFont="1" applyBorder="1" applyAlignment="1">
      <alignment horizontal="center" vertical="top" wrapText="1"/>
    </xf>
    <xf numFmtId="0" fontId="19" fillId="0" borderId="3" xfId="0" applyFont="1" applyBorder="1" applyAlignment="1">
      <alignment horizontal="center" vertical="top"/>
    </xf>
    <xf numFmtId="0" fontId="19" fillId="0" borderId="3" xfId="0" applyFont="1" applyBorder="1" applyAlignment="1">
      <alignment horizontal="center" vertical="top" wrapText="1"/>
    </xf>
    <xf numFmtId="3" fontId="19" fillId="0" borderId="3" xfId="0" applyNumberFormat="1" applyFont="1" applyBorder="1" applyAlignment="1">
      <alignment horizontal="center" vertical="top"/>
    </xf>
    <xf numFmtId="4" fontId="19" fillId="0" borderId="3" xfId="0" applyNumberFormat="1" applyFont="1" applyBorder="1" applyAlignment="1">
      <alignment horizontal="center"/>
    </xf>
    <xf numFmtId="0" fontId="19" fillId="0" borderId="0" xfId="0" applyFont="1"/>
    <xf numFmtId="0" fontId="21" fillId="0" borderId="2" xfId="0" applyFont="1" applyBorder="1" applyAlignment="1">
      <alignment vertical="top"/>
    </xf>
    <xf numFmtId="4" fontId="19" fillId="0" borderId="2" xfId="0" applyNumberFormat="1" applyFont="1" applyBorder="1" applyAlignment="1">
      <alignment vertical="top"/>
    </xf>
    <xf numFmtId="0" fontId="22" fillId="0" borderId="7" xfId="0" applyFont="1" applyBorder="1" applyAlignment="1">
      <alignment vertical="top"/>
    </xf>
    <xf numFmtId="0" fontId="19" fillId="0" borderId="7" xfId="0" applyFont="1" applyBorder="1"/>
    <xf numFmtId="0" fontId="19" fillId="0" borderId="7" xfId="0" applyFont="1" applyBorder="1" applyAlignment="1">
      <alignment horizontal="center" vertical="top"/>
    </xf>
    <xf numFmtId="0" fontId="12" fillId="0" borderId="2" xfId="0" applyFont="1" applyBorder="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horizontal="center" vertical="top"/>
    </xf>
    <xf numFmtId="0" fontId="19" fillId="0" borderId="7" xfId="0" applyFont="1" applyBorder="1" applyAlignment="1">
      <alignment vertical="top"/>
    </xf>
    <xf numFmtId="0" fontId="19" fillId="0" borderId="8" xfId="0" applyFont="1" applyBorder="1"/>
    <xf numFmtId="0" fontId="19" fillId="0" borderId="2" xfId="0" applyFont="1" applyBorder="1" applyAlignment="1">
      <alignment horizontal="left" vertical="top" wrapText="1"/>
    </xf>
    <xf numFmtId="0" fontId="19" fillId="0" borderId="2" xfId="1" applyFont="1" applyFill="1" applyBorder="1" applyAlignment="1">
      <alignment vertical="top" wrapText="1"/>
    </xf>
    <xf numFmtId="0" fontId="12" fillId="0" borderId="1" xfId="0" applyFont="1" applyBorder="1" applyAlignment="1">
      <alignment vertical="top" wrapText="1"/>
    </xf>
    <xf numFmtId="0" fontId="19" fillId="0" borderId="1" xfId="0" applyFont="1" applyBorder="1" applyAlignment="1">
      <alignment vertical="top" wrapText="1"/>
    </xf>
    <xf numFmtId="0" fontId="20" fillId="0" borderId="7" xfId="0" applyFont="1" applyBorder="1" applyAlignment="1">
      <alignment vertical="top"/>
    </xf>
    <xf numFmtId="0" fontId="19" fillId="0" borderId="7" xfId="0" applyFont="1" applyBorder="1" applyAlignment="1">
      <alignment horizontal="left" vertical="top" wrapText="1"/>
    </xf>
    <xf numFmtId="164" fontId="19" fillId="0" borderId="7" xfId="0" applyNumberFormat="1" applyFont="1" applyBorder="1" applyAlignment="1">
      <alignment horizontal="center" vertical="top"/>
    </xf>
    <xf numFmtId="0" fontId="19" fillId="0" borderId="3" xfId="0" applyFont="1" applyBorder="1" applyAlignment="1">
      <alignment horizontal="left" vertical="top" wrapText="1"/>
    </xf>
    <xf numFmtId="0" fontId="19" fillId="0" borderId="7" xfId="0" applyFont="1" applyBorder="1" applyAlignment="1">
      <alignment vertical="top" wrapText="1"/>
    </xf>
    <xf numFmtId="0" fontId="12" fillId="0" borderId="7" xfId="0" applyFont="1" applyBorder="1" applyAlignment="1">
      <alignment horizontal="left" vertical="top" wrapText="1"/>
    </xf>
    <xf numFmtId="0" fontId="19" fillId="0" borderId="7" xfId="0" applyFont="1" applyBorder="1" applyAlignment="1">
      <alignment horizontal="center" vertical="top" wrapText="1"/>
    </xf>
    <xf numFmtId="4" fontId="19" fillId="0" borderId="7" xfId="0" applyNumberFormat="1" applyFont="1" applyBorder="1" applyAlignment="1">
      <alignment vertical="top"/>
    </xf>
    <xf numFmtId="0" fontId="20" fillId="0" borderId="3" xfId="0" applyFont="1" applyBorder="1" applyAlignment="1">
      <alignment vertical="top"/>
    </xf>
    <xf numFmtId="0" fontId="19" fillId="0" borderId="3" xfId="0" applyFont="1" applyBorder="1" applyAlignment="1">
      <alignment vertical="top"/>
    </xf>
    <xf numFmtId="164" fontId="19" fillId="0" borderId="3" xfId="0" applyNumberFormat="1" applyFont="1" applyBorder="1" applyAlignment="1">
      <alignment horizontal="center" vertical="top"/>
    </xf>
    <xf numFmtId="0" fontId="12" fillId="0" borderId="1" xfId="0" applyFont="1" applyBorder="1" applyAlignment="1">
      <alignment horizontal="left" vertical="top" wrapText="1"/>
    </xf>
    <xf numFmtId="0" fontId="19" fillId="0" borderId="1" xfId="0" applyFont="1" applyBorder="1" applyAlignment="1">
      <alignment horizontal="center" vertical="top" wrapText="1"/>
    </xf>
    <xf numFmtId="0" fontId="19" fillId="0" borderId="2" xfId="0" applyFont="1" applyBorder="1"/>
    <xf numFmtId="0" fontId="23" fillId="0" borderId="2" xfId="0" applyFont="1" applyBorder="1" applyAlignment="1">
      <alignment horizontal="center" vertical="top" wrapText="1"/>
    </xf>
    <xf numFmtId="0" fontId="23" fillId="0" borderId="4" xfId="0" applyFont="1" applyBorder="1" applyAlignment="1">
      <alignment horizontal="center" vertical="top" wrapText="1"/>
    </xf>
    <xf numFmtId="0" fontId="19" fillId="0" borderId="0" xfId="0" applyFont="1" applyAlignment="1">
      <alignment vertical="top" wrapText="1"/>
    </xf>
    <xf numFmtId="0" fontId="24" fillId="0" borderId="1" xfId="0" applyFont="1" applyBorder="1" applyAlignment="1">
      <alignment horizontal="left" vertical="top" wrapText="1"/>
    </xf>
    <xf numFmtId="4" fontId="19" fillId="0" borderId="2" xfId="0" applyNumberFormat="1" applyFont="1" applyBorder="1" applyAlignment="1">
      <alignment horizontal="center" vertical="top" wrapText="1"/>
    </xf>
    <xf numFmtId="4" fontId="19" fillId="0" borderId="0" xfId="0" applyNumberFormat="1" applyFont="1" applyAlignment="1">
      <alignment horizontal="center" vertical="top" wrapText="1"/>
    </xf>
    <xf numFmtId="4" fontId="19" fillId="0" borderId="0" xfId="0" applyNumberFormat="1" applyFont="1" applyAlignment="1">
      <alignment vertical="top" wrapText="1"/>
    </xf>
    <xf numFmtId="0" fontId="19" fillId="0" borderId="3" xfId="0" applyFont="1" applyBorder="1" applyAlignment="1">
      <alignment vertical="top" wrapText="1"/>
    </xf>
    <xf numFmtId="0" fontId="19" fillId="0" borderId="11" xfId="0" applyFont="1" applyBorder="1" applyAlignment="1">
      <alignment vertical="top" wrapText="1"/>
    </xf>
    <xf numFmtId="0" fontId="19" fillId="0" borderId="9" xfId="0" applyFont="1" applyBorder="1" applyAlignment="1">
      <alignment vertical="top" wrapText="1"/>
    </xf>
    <xf numFmtId="4" fontId="19" fillId="0" borderId="10" xfId="0" applyNumberFormat="1" applyFont="1" applyBorder="1" applyAlignment="1">
      <alignment horizontal="center" vertical="top" wrapText="1"/>
    </xf>
    <xf numFmtId="4" fontId="19" fillId="0" borderId="3" xfId="0" applyNumberFormat="1" applyFont="1" applyBorder="1" applyAlignment="1">
      <alignment horizontal="center" vertical="top" wrapText="1"/>
    </xf>
    <xf numFmtId="4" fontId="19" fillId="0" borderId="11" xfId="0" applyNumberFormat="1" applyFont="1" applyBorder="1" applyAlignment="1">
      <alignment horizontal="center" vertical="top" wrapText="1"/>
    </xf>
    <xf numFmtId="0" fontId="21" fillId="0" borderId="7" xfId="0" applyFont="1" applyBorder="1" applyAlignment="1">
      <alignment vertical="top"/>
    </xf>
    <xf numFmtId="0" fontId="21" fillId="0" borderId="3" xfId="0" applyFont="1" applyBorder="1" applyAlignment="1">
      <alignment vertical="top"/>
    </xf>
    <xf numFmtId="4" fontId="4" fillId="0" borderId="0" xfId="0" applyNumberFormat="1" applyFont="1" applyAlignment="1">
      <alignment horizontal="center"/>
    </xf>
    <xf numFmtId="0" fontId="4" fillId="0" borderId="0" xfId="0" applyFont="1" applyAlignment="1">
      <alignment horizontal="left"/>
    </xf>
    <xf numFmtId="0" fontId="0" fillId="0" borderId="0" xfId="0" applyAlignment="1">
      <alignment horizontal="left"/>
    </xf>
    <xf numFmtId="0" fontId="5" fillId="0" borderId="16"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5" xfId="0" applyFont="1" applyBorder="1" applyAlignment="1">
      <alignment horizontal="center"/>
    </xf>
    <xf numFmtId="0" fontId="2" fillId="0" borderId="16" xfId="0" applyFont="1" applyBorder="1" applyAlignment="1">
      <alignment horizontal="center"/>
    </xf>
    <xf numFmtId="0" fontId="11" fillId="0" borderId="16" xfId="0" applyFont="1" applyBorder="1" applyAlignment="1">
      <alignment horizontal="center"/>
    </xf>
    <xf numFmtId="0" fontId="2" fillId="0" borderId="20" xfId="0" applyFont="1" applyBorder="1" applyAlignment="1">
      <alignment horizontal="center"/>
    </xf>
    <xf numFmtId="0" fontId="4" fillId="0" borderId="0" xfId="0" applyFont="1" applyAlignment="1">
      <alignment horizontal="center" vertical="center"/>
    </xf>
    <xf numFmtId="0" fontId="4" fillId="0" borderId="22" xfId="0" applyFont="1" applyBorder="1" applyAlignment="1">
      <alignment horizontal="center" vertical="center" wrapText="1"/>
    </xf>
    <xf numFmtId="0" fontId="4" fillId="0" borderId="22" xfId="0" applyFont="1" applyBorder="1" applyAlignment="1">
      <alignment horizontal="center" vertical="center"/>
    </xf>
    <xf numFmtId="0" fontId="0" fillId="0" borderId="0" xfId="0" applyAlignment="1">
      <alignment horizontal="center" vertical="center"/>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26" fillId="0" borderId="0" xfId="0" applyFont="1" applyAlignment="1">
      <alignment horizontal="center" vertical="center"/>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0" fontId="28" fillId="0" borderId="1" xfId="0" applyFont="1" applyBorder="1" applyAlignment="1">
      <alignment horizontal="left" vertical="top" wrapText="1"/>
    </xf>
    <xf numFmtId="165" fontId="28" fillId="0" borderId="1" xfId="0" applyNumberFormat="1" applyFont="1" applyBorder="1" applyAlignment="1">
      <alignment horizontal="left" vertical="top" wrapText="1"/>
    </xf>
    <xf numFmtId="3" fontId="28" fillId="0" borderId="1" xfId="0" applyNumberFormat="1" applyFont="1" applyBorder="1" applyAlignment="1">
      <alignment horizontal="left" vertical="top" wrapText="1"/>
    </xf>
    <xf numFmtId="0" fontId="30" fillId="0" borderId="0" xfId="0" applyFont="1" applyAlignment="1">
      <alignment vertical="center"/>
    </xf>
    <xf numFmtId="0" fontId="30" fillId="0" borderId="22" xfId="0" quotePrefix="1" applyFont="1" applyBorder="1" applyAlignment="1">
      <alignment horizontal="left" vertical="center" wrapText="1"/>
    </xf>
    <xf numFmtId="0" fontId="30" fillId="0" borderId="22" xfId="0" applyFont="1" applyBorder="1" applyAlignment="1">
      <alignment horizontal="center" vertical="center" wrapText="1"/>
    </xf>
    <xf numFmtId="0" fontId="30" fillId="0" borderId="22" xfId="0" quotePrefix="1" applyFont="1" applyBorder="1" applyAlignment="1">
      <alignment horizontal="center" vertical="center" wrapText="1"/>
    </xf>
    <xf numFmtId="0" fontId="30" fillId="0" borderId="0" xfId="0" applyFont="1"/>
    <xf numFmtId="0" fontId="30" fillId="0" borderId="1" xfId="0" quotePrefix="1" applyFont="1" applyBorder="1" applyAlignment="1">
      <alignment horizontal="left"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 xfId="0" quotePrefix="1" applyFont="1" applyBorder="1" applyAlignment="1">
      <alignment horizontal="left" vertical="center" wrapText="1"/>
    </xf>
    <xf numFmtId="0" fontId="30" fillId="0" borderId="2" xfId="0" applyFont="1" applyBorder="1" applyAlignment="1">
      <alignment horizontal="center" vertical="center" wrapText="1"/>
    </xf>
    <xf numFmtId="0" fontId="30" fillId="0" borderId="39" xfId="0" applyFont="1" applyBorder="1" applyAlignment="1">
      <alignment vertical="center"/>
    </xf>
    <xf numFmtId="0" fontId="30" fillId="0" borderId="25" xfId="0" applyFont="1" applyBorder="1" applyAlignment="1">
      <alignment horizontal="center" vertical="center" wrapText="1"/>
    </xf>
    <xf numFmtId="0" fontId="30" fillId="0" borderId="25" xfId="0" quotePrefix="1" applyFont="1" applyBorder="1" applyAlignment="1">
      <alignment horizontal="left" vertical="center" wrapText="1"/>
    </xf>
    <xf numFmtId="0" fontId="30" fillId="0" borderId="3" xfId="0" applyFont="1" applyBorder="1" applyAlignment="1">
      <alignment horizontal="center" vertical="center" wrapText="1"/>
    </xf>
    <xf numFmtId="0" fontId="30" fillId="0" borderId="3" xfId="0" quotePrefix="1" applyFont="1" applyBorder="1" applyAlignment="1">
      <alignment horizontal="left" vertical="center" wrapText="1"/>
    </xf>
    <xf numFmtId="0" fontId="30" fillId="0" borderId="3" xfId="0" quotePrefix="1" applyFont="1" applyBorder="1" applyAlignment="1">
      <alignment horizontal="center" vertical="center" wrapText="1"/>
    </xf>
    <xf numFmtId="0" fontId="32" fillId="0" borderId="1" xfId="0" applyFont="1" applyBorder="1" applyAlignment="1">
      <alignment horizontal="center" vertical="top" wrapText="1"/>
    </xf>
    <xf numFmtId="2" fontId="32" fillId="0" borderId="1" xfId="0" applyNumberFormat="1" applyFont="1" applyBorder="1" applyAlignment="1">
      <alignment horizontal="center" vertical="top" wrapText="1"/>
    </xf>
    <xf numFmtId="0" fontId="28"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2" fontId="1" fillId="0" borderId="1"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14" fillId="0" borderId="0" xfId="0" applyFont="1" applyAlignment="1">
      <alignment horizontal="center"/>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7" xfId="0" applyFont="1" applyBorder="1" applyAlignment="1">
      <alignment horizontal="center" vertical="center" wrapText="1"/>
    </xf>
    <xf numFmtId="4" fontId="11" fillId="0" borderId="7"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3"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0" fontId="25" fillId="0" borderId="2" xfId="0" applyFont="1" applyBorder="1" applyAlignment="1">
      <alignment horizontal="left" vertical="top" wrapText="1"/>
    </xf>
    <xf numFmtId="0" fontId="0" fillId="0" borderId="3" xfId="0" applyBorder="1" applyAlignment="1">
      <alignment vertical="top" wrapText="1"/>
    </xf>
    <xf numFmtId="4" fontId="25" fillId="0" borderId="2" xfId="0" applyNumberFormat="1" applyFont="1" applyBorder="1" applyAlignment="1">
      <alignment horizontal="left" vertical="top" wrapText="1"/>
    </xf>
    <xf numFmtId="0" fontId="25" fillId="2" borderId="2" xfId="0" applyFont="1" applyFill="1" applyBorder="1" applyAlignment="1">
      <alignment horizontal="left" vertical="top" wrapText="1"/>
    </xf>
    <xf numFmtId="0" fontId="27" fillId="0" borderId="2" xfId="0" applyFont="1" applyBorder="1" applyAlignment="1">
      <alignment horizontal="left" vertical="top" wrapText="1"/>
    </xf>
    <xf numFmtId="0" fontId="27" fillId="0" borderId="7" xfId="0" applyFont="1" applyBorder="1" applyAlignment="1">
      <alignment horizontal="left" vertical="top" wrapText="1"/>
    </xf>
    <xf numFmtId="0" fontId="27" fillId="0" borderId="3" xfId="0" applyFont="1" applyBorder="1" applyAlignment="1">
      <alignment horizontal="left"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4" fontId="0" fillId="0" borderId="3" xfId="0" applyNumberFormat="1" applyBorder="1" applyAlignment="1">
      <alignment vertical="top" wrapText="1"/>
    </xf>
    <xf numFmtId="2" fontId="28" fillId="0" borderId="2" xfId="0" applyNumberFormat="1" applyFont="1" applyBorder="1" applyAlignment="1">
      <alignment horizontal="left" vertical="top" wrapText="1"/>
    </xf>
    <xf numFmtId="2" fontId="28" fillId="0" borderId="7"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7"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9" fillId="0" borderId="2" xfId="0" applyFont="1" applyBorder="1" applyAlignment="1">
      <alignment horizontal="left" vertical="top" wrapText="1"/>
    </xf>
    <xf numFmtId="0" fontId="29" fillId="0" borderId="7" xfId="0" applyFont="1" applyBorder="1" applyAlignment="1">
      <alignment horizontal="left" vertical="top" wrapText="1"/>
    </xf>
    <xf numFmtId="0" fontId="29" fillId="0" borderId="3"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7"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7"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0" fontId="4" fillId="0" borderId="2"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8" fillId="0" borderId="0" xfId="0" applyFont="1" applyAlignment="1">
      <alignment horizont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0" fontId="5" fillId="0" borderId="20" xfId="0" applyFont="1" applyBorder="1" applyAlignment="1">
      <alignment horizontal="center" vertical="center" wrapText="1"/>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4" fontId="4" fillId="0" borderId="22"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8" fillId="0" borderId="22"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22" xfId="0" applyNumberFormat="1" applyFont="1" applyBorder="1" applyAlignment="1">
      <alignment horizontal="center" vertical="center"/>
    </xf>
    <xf numFmtId="164" fontId="4" fillId="0" borderId="25" xfId="0" applyNumberFormat="1" applyFont="1" applyBorder="1" applyAlignment="1">
      <alignment horizontal="center" vertical="center"/>
    </xf>
    <xf numFmtId="0" fontId="8"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4" fillId="0" borderId="28" xfId="0" applyFont="1" applyBorder="1" applyAlignment="1">
      <alignment horizontal="center" vertical="center"/>
    </xf>
    <xf numFmtId="0" fontId="4" fillId="0" borderId="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164" fontId="4" fillId="0" borderId="7" xfId="0" applyNumberFormat="1" applyFont="1" applyBorder="1" applyAlignment="1">
      <alignment horizontal="center" vertical="center"/>
    </xf>
    <xf numFmtId="164" fontId="4" fillId="0" borderId="30" xfId="0" applyNumberFormat="1" applyFont="1" applyBorder="1" applyAlignment="1">
      <alignment horizontal="center" vertical="center"/>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30" xfId="0" applyNumberFormat="1" applyFont="1" applyFill="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30"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30"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4" fontId="30" fillId="0" borderId="3"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49" fontId="30" fillId="0" borderId="7" xfId="0" applyNumberFormat="1" applyFont="1" applyBorder="1" applyAlignment="1">
      <alignment horizontal="center" vertical="center" wrapText="1"/>
    </xf>
    <xf numFmtId="49" fontId="30" fillId="0" borderId="30" xfId="0" applyNumberFormat="1" applyFont="1" applyBorder="1" applyAlignment="1">
      <alignment horizontal="center" vertical="center" wrapText="1"/>
    </xf>
    <xf numFmtId="49" fontId="30" fillId="0" borderId="31" xfId="0" applyNumberFormat="1" applyFont="1" applyBorder="1" applyAlignment="1">
      <alignment horizontal="center" vertical="center" wrapText="1"/>
    </xf>
    <xf numFmtId="49" fontId="30" fillId="0" borderId="33" xfId="0" applyNumberFormat="1" applyFont="1" applyBorder="1" applyAlignment="1">
      <alignment horizontal="center" vertical="center" wrapText="1"/>
    </xf>
    <xf numFmtId="4" fontId="30" fillId="0" borderId="7" xfId="0" applyNumberFormat="1" applyFont="1" applyBorder="1" applyAlignment="1">
      <alignment horizontal="center" vertical="center"/>
    </xf>
    <xf numFmtId="4" fontId="30" fillId="0" borderId="30" xfId="0" applyNumberFormat="1" applyFont="1" applyBorder="1" applyAlignment="1">
      <alignment horizontal="center" vertical="center"/>
    </xf>
    <xf numFmtId="4" fontId="31" fillId="0" borderId="3"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30" fillId="0" borderId="3"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5" xfId="0" quotePrefix="1" applyFont="1" applyBorder="1" applyAlignment="1">
      <alignment horizontal="center" vertical="center" wrapText="1"/>
    </xf>
    <xf numFmtId="0" fontId="30" fillId="0" borderId="7" xfId="0" applyFont="1" applyBorder="1" applyAlignment="1">
      <alignment horizontal="center" vertical="center" wrapText="1"/>
    </xf>
    <xf numFmtId="0" fontId="30" fillId="0" borderId="30" xfId="0" applyFont="1" applyBorder="1" applyAlignment="1">
      <alignment horizontal="center" vertical="center" wrapText="1"/>
    </xf>
    <xf numFmtId="16" fontId="30" fillId="0" borderId="29" xfId="0" quotePrefix="1" applyNumberFormat="1" applyFont="1" applyBorder="1" applyAlignment="1">
      <alignment horizontal="center" vertical="center" wrapText="1"/>
    </xf>
    <xf numFmtId="16" fontId="30" fillId="0" borderId="32" xfId="0" quotePrefix="1" applyNumberFormat="1" applyFont="1" applyBorder="1" applyAlignment="1">
      <alignment horizontal="center" vertical="center" wrapText="1"/>
    </xf>
    <xf numFmtId="16" fontId="30" fillId="0" borderId="7" xfId="0" quotePrefix="1" applyNumberFormat="1" applyFont="1" applyBorder="1" applyAlignment="1">
      <alignment horizontal="center" vertical="center" wrapText="1"/>
    </xf>
    <xf numFmtId="16" fontId="30" fillId="0" borderId="30" xfId="0" quotePrefix="1" applyNumberFormat="1" applyFont="1" applyBorder="1" applyAlignment="1">
      <alignment horizontal="center" vertical="center" wrapText="1"/>
    </xf>
    <xf numFmtId="0" fontId="30"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5" xfId="0" applyFont="1" applyBorder="1" applyAlignment="1">
      <alignment horizontal="center" vertical="center" wrapText="1"/>
    </xf>
    <xf numFmtId="4" fontId="30" fillId="0" borderId="1" xfId="0" applyNumberFormat="1" applyFont="1" applyBorder="1" applyAlignment="1">
      <alignment horizontal="center" vertical="center"/>
    </xf>
    <xf numFmtId="4" fontId="30" fillId="0" borderId="25" xfId="0" applyNumberFormat="1" applyFont="1" applyBorder="1" applyAlignment="1">
      <alignment horizontal="center" vertical="center"/>
    </xf>
    <xf numFmtId="49" fontId="30" fillId="0" borderId="22"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49" fontId="30" fillId="2" borderId="22" xfId="0" applyNumberFormat="1" applyFont="1" applyFill="1" applyBorder="1" applyAlignment="1">
      <alignment horizontal="center" vertical="center" wrapText="1"/>
    </xf>
    <xf numFmtId="49" fontId="30" fillId="2" borderId="1" xfId="0" applyNumberFormat="1" applyFont="1" applyFill="1" applyBorder="1" applyAlignment="1">
      <alignment horizontal="center" vertical="center" wrapText="1"/>
    </xf>
    <xf numFmtId="49" fontId="30" fillId="2" borderId="25" xfId="0" applyNumberFormat="1" applyFont="1" applyFill="1" applyBorder="1" applyAlignment="1">
      <alignment horizontal="center" vertical="center" wrapText="1"/>
    </xf>
    <xf numFmtId="0" fontId="30" fillId="0" borderId="23" xfId="0" applyFont="1" applyBorder="1" applyAlignment="1">
      <alignment horizontal="center" vertical="top" wrapText="1"/>
    </xf>
    <xf numFmtId="0" fontId="30" fillId="0" borderId="28" xfId="0" applyFont="1" applyBorder="1" applyAlignment="1">
      <alignment horizontal="center" vertical="top" wrapText="1"/>
    </xf>
    <xf numFmtId="0" fontId="30" fillId="0" borderId="26" xfId="0" applyFont="1" applyBorder="1" applyAlignment="1">
      <alignment horizontal="center" vertical="top" wrapText="1"/>
    </xf>
    <xf numFmtId="4" fontId="30" fillId="0" borderId="22" xfId="0" applyNumberFormat="1" applyFont="1" applyBorder="1" applyAlignment="1">
      <alignment horizontal="center" vertical="center" wrapText="1"/>
    </xf>
    <xf numFmtId="4" fontId="30" fillId="0" borderId="22" xfId="0" applyNumberFormat="1" applyFont="1" applyBorder="1" applyAlignment="1">
      <alignment horizontal="center" vertical="center"/>
    </xf>
    <xf numFmtId="4" fontId="31" fillId="0" borderId="22" xfId="0" applyNumberFormat="1" applyFont="1" applyBorder="1" applyAlignment="1">
      <alignment horizontal="center" vertical="center" wrapText="1"/>
    </xf>
    <xf numFmtId="0" fontId="30" fillId="0" borderId="22" xfId="0" quotePrefix="1" applyFont="1" applyBorder="1" applyAlignment="1">
      <alignment horizontal="center" vertical="center" wrapText="1"/>
    </xf>
    <xf numFmtId="0" fontId="30" fillId="0" borderId="22" xfId="0"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4"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16" fontId="30" fillId="0" borderId="1" xfId="0" quotePrefix="1" applyNumberFormat="1" applyFont="1" applyBorder="1" applyAlignment="1">
      <alignment horizontal="center" vertical="center" wrapText="1"/>
    </xf>
    <xf numFmtId="16" fontId="30" fillId="0" borderId="25" xfId="0" quotePrefix="1" applyNumberFormat="1" applyFont="1" applyBorder="1" applyAlignment="1">
      <alignment horizontal="center" vertical="center" wrapText="1"/>
    </xf>
    <xf numFmtId="4" fontId="30" fillId="0" borderId="2" xfId="0" applyNumberFormat="1" applyFont="1" applyBorder="1" applyAlignment="1">
      <alignment horizontal="center" vertical="center" wrapText="1"/>
    </xf>
    <xf numFmtId="49" fontId="30" fillId="0" borderId="2" xfId="0" applyNumberFormat="1" applyFont="1" applyBorder="1" applyAlignment="1">
      <alignment horizontal="center" vertical="center" wrapText="1"/>
    </xf>
    <xf numFmtId="0" fontId="11" fillId="0" borderId="23" xfId="0" applyFont="1" applyBorder="1" applyAlignment="1">
      <alignment horizontal="center"/>
    </xf>
    <xf numFmtId="0" fontId="11" fillId="0" borderId="28" xfId="0" applyFont="1" applyBorder="1" applyAlignment="1">
      <alignment horizontal="center"/>
    </xf>
    <xf numFmtId="0" fontId="11" fillId="0" borderId="38" xfId="0" applyFont="1" applyBorder="1" applyAlignment="1">
      <alignment horizontal="center"/>
    </xf>
    <xf numFmtId="4" fontId="30" fillId="0" borderId="2" xfId="0" applyNumberFormat="1" applyFont="1" applyBorder="1" applyAlignment="1">
      <alignment horizontal="center" vertical="center"/>
    </xf>
    <xf numFmtId="4" fontId="31" fillId="0" borderId="2"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2" xfId="0" quotePrefix="1" applyFont="1" applyBorder="1" applyAlignment="1">
      <alignment horizontal="center" vertical="center" wrapText="1"/>
    </xf>
    <xf numFmtId="0" fontId="11" fillId="0" borderId="36" xfId="0" applyFont="1" applyBorder="1" applyAlignment="1">
      <alignment horizontal="center"/>
    </xf>
    <xf numFmtId="0" fontId="11" fillId="0" borderId="31" xfId="0" applyFont="1" applyBorder="1" applyAlignment="1">
      <alignment horizontal="center"/>
    </xf>
    <xf numFmtId="16" fontId="30" fillId="0" borderId="37" xfId="0" quotePrefix="1" applyNumberFormat="1" applyFont="1" applyBorder="1" applyAlignment="1">
      <alignment horizontal="center" vertical="center" wrapText="1"/>
    </xf>
    <xf numFmtId="49" fontId="30" fillId="0" borderId="35" xfId="0" applyNumberFormat="1" applyFont="1" applyBorder="1" applyAlignment="1">
      <alignment horizontal="center" vertical="center" wrapText="1"/>
    </xf>
    <xf numFmtId="16" fontId="30" fillId="0" borderId="34" xfId="0" quotePrefix="1" applyNumberFormat="1" applyFont="1" applyBorder="1" applyAlignment="1">
      <alignment horizontal="center" vertical="center" wrapText="1"/>
    </xf>
    <xf numFmtId="4" fontId="31" fillId="0" borderId="35" xfId="0" applyNumberFormat="1" applyFont="1" applyBorder="1" applyAlignment="1">
      <alignment horizontal="center" vertical="center" wrapText="1"/>
    </xf>
    <xf numFmtId="4" fontId="31" fillId="0" borderId="7" xfId="0" applyNumberFormat="1" applyFont="1" applyBorder="1" applyAlignment="1">
      <alignment horizontal="center" vertical="center" wrapText="1"/>
    </xf>
    <xf numFmtId="0" fontId="4" fillId="0" borderId="34" xfId="0" applyFont="1" applyBorder="1" applyAlignment="1">
      <alignment horizontal="center" vertical="center"/>
    </xf>
    <xf numFmtId="0" fontId="4" fillId="0" borderId="35" xfId="0" applyFont="1" applyBorder="1" applyAlignment="1">
      <alignment horizontal="center" vertical="center" wrapText="1"/>
    </xf>
    <xf numFmtId="4" fontId="4" fillId="0" borderId="35" xfId="0" applyNumberFormat="1" applyFont="1" applyBorder="1" applyAlignment="1">
      <alignment horizontal="center" vertical="center"/>
    </xf>
    <xf numFmtId="164" fontId="4" fillId="0" borderId="35" xfId="0" applyNumberFormat="1" applyFont="1" applyBorder="1" applyAlignment="1">
      <alignment horizontal="center" vertical="center"/>
    </xf>
    <xf numFmtId="14" fontId="5" fillId="0" borderId="36" xfId="0" applyNumberFormat="1" applyFont="1" applyBorder="1" applyAlignment="1">
      <alignment horizontal="center" vertical="center"/>
    </xf>
    <xf numFmtId="0" fontId="4" fillId="0" borderId="32" xfId="0" applyFont="1" applyBorder="1" applyAlignment="1">
      <alignment horizontal="center" vertical="center"/>
    </xf>
    <xf numFmtId="4" fontId="4" fillId="0" borderId="30" xfId="0" applyNumberFormat="1" applyFont="1" applyBorder="1" applyAlignment="1">
      <alignment horizontal="center" vertical="center"/>
    </xf>
    <xf numFmtId="0" fontId="5" fillId="0" borderId="33" xfId="0" applyFont="1" applyBorder="1" applyAlignment="1">
      <alignment horizontal="center" vertical="center"/>
    </xf>
    <xf numFmtId="14" fontId="5" fillId="0" borderId="23" xfId="0" applyNumberFormat="1"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4" fillId="0" borderId="21" xfId="0" applyFont="1" applyBorder="1" applyAlignment="1">
      <alignment horizontal="center" vertical="center" wrapText="1"/>
    </xf>
    <xf numFmtId="4" fontId="4" fillId="0" borderId="22" xfId="0" applyNumberFormat="1" applyFont="1" applyBorder="1" applyAlignment="1">
      <alignment horizontal="center" vertical="center" wrapText="1"/>
    </xf>
    <xf numFmtId="4" fontId="8" fillId="0" borderId="22" xfId="0" applyNumberFormat="1" applyFont="1" applyBorder="1" applyAlignment="1">
      <alignment horizontal="center" vertical="center" wrapText="1"/>
    </xf>
    <xf numFmtId="0" fontId="8" fillId="0" borderId="23" xfId="0" applyFont="1" applyBorder="1" applyAlignment="1">
      <alignment horizontal="center" vertical="center" wrapText="1"/>
    </xf>
    <xf numFmtId="0" fontId="4" fillId="0" borderId="24" xfId="0" applyFont="1" applyBorder="1" applyAlignment="1">
      <alignment horizontal="center" vertical="center" wrapText="1"/>
    </xf>
    <xf numFmtId="4" fontId="4" fillId="0" borderId="25"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8"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28" xfId="0" applyFont="1" applyBorder="1" applyAlignment="1">
      <alignment horizontal="center" vertical="center" wrapText="1"/>
    </xf>
    <xf numFmtId="0" fontId="4" fillId="0" borderId="34" xfId="0" applyFont="1" applyBorder="1" applyAlignment="1">
      <alignment horizontal="center" vertical="center" wrapText="1"/>
    </xf>
    <xf numFmtId="4" fontId="4" fillId="0" borderId="35" xfId="0" applyNumberFormat="1" applyFont="1" applyBorder="1" applyAlignment="1">
      <alignment horizontal="center" vertical="center" wrapText="1"/>
    </xf>
    <xf numFmtId="0" fontId="8" fillId="0" borderId="3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8"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cellXfs>
  <cellStyles count="3">
    <cellStyle name="Good" xfId="1" builtinId="26"/>
    <cellStyle name="Neutral 2" xfId="2" xr:uid="{2F77D189-3251-44DF-A269-F0D9F9BB4D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A8C6-FF1D-4A96-A775-0A29667271C2}">
  <sheetPr codeName="Sheet1">
    <pageSetUpPr fitToPage="1"/>
  </sheetPr>
  <dimension ref="B1:AJ62"/>
  <sheetViews>
    <sheetView zoomScale="90" zoomScaleNormal="90" workbookViewId="0">
      <pane xSplit="6" ySplit="6" topLeftCell="G50" activePane="bottomRight" state="frozen"/>
      <selection pane="topRight" activeCell="G1" sqref="G1"/>
      <selection pane="bottomLeft" activeCell="A7" sqref="A7"/>
      <selection pane="bottomRight" activeCell="D51" sqref="D51"/>
    </sheetView>
  </sheetViews>
  <sheetFormatPr defaultColWidth="9.42578125" defaultRowHeight="12.75" x14ac:dyDescent="0.2"/>
  <cols>
    <col min="1" max="1" width="5" style="1" customWidth="1"/>
    <col min="2" max="2" width="11.7109375" style="1" customWidth="1"/>
    <col min="3" max="3" width="22.28515625" style="1" customWidth="1"/>
    <col min="4" max="4" width="17.5703125" style="1" customWidth="1"/>
    <col min="5" max="5" width="21" style="1" customWidth="1"/>
    <col min="6" max="6" width="30.5703125" style="1" customWidth="1"/>
    <col min="7" max="7" width="20.5703125" style="1" customWidth="1"/>
    <col min="8" max="8" width="11" style="1" customWidth="1"/>
    <col min="9" max="9" width="7.85546875" style="1" customWidth="1"/>
    <col min="10" max="10" width="26.855468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3" width="11.42578125" style="1" customWidth="1"/>
    <col min="34" max="36" width="11.85546875" style="1" customWidth="1"/>
    <col min="37" max="16384" width="9.42578125" style="1"/>
  </cols>
  <sheetData>
    <row r="1" spans="2:36" customFormat="1" ht="15" x14ac:dyDescent="0.25">
      <c r="N1" s="19"/>
    </row>
    <row r="2" spans="2:36" customFormat="1" ht="25.5" customHeight="1" x14ac:dyDescent="0.25">
      <c r="B2" s="146" t="s">
        <v>78</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row>
    <row r="3" spans="2:36" customFormat="1" ht="15" x14ac:dyDescent="0.25">
      <c r="N3" s="19"/>
    </row>
    <row r="4" spans="2:36" customFormat="1" ht="51.75" customHeight="1" x14ac:dyDescent="0.25">
      <c r="B4" s="147" t="s">
        <v>0</v>
      </c>
      <c r="C4" s="147" t="s">
        <v>1</v>
      </c>
      <c r="D4" s="147" t="s">
        <v>28</v>
      </c>
      <c r="E4" s="147" t="s">
        <v>79</v>
      </c>
      <c r="F4" s="147" t="s">
        <v>30</v>
      </c>
      <c r="G4" s="147" t="s">
        <v>3</v>
      </c>
      <c r="H4" s="147" t="s">
        <v>4</v>
      </c>
      <c r="I4" s="147" t="s">
        <v>80</v>
      </c>
      <c r="J4" s="148" t="s">
        <v>6</v>
      </c>
      <c r="K4" s="148"/>
      <c r="L4" s="148"/>
      <c r="M4" s="148"/>
      <c r="N4" s="149" t="s">
        <v>47</v>
      </c>
      <c r="O4" s="151" t="s">
        <v>157</v>
      </c>
      <c r="P4" s="145" t="s">
        <v>42</v>
      </c>
      <c r="Q4" s="145" t="s">
        <v>32</v>
      </c>
      <c r="R4" s="145" t="s">
        <v>37</v>
      </c>
      <c r="S4" s="145" t="s">
        <v>33</v>
      </c>
      <c r="T4" s="145" t="s">
        <v>55</v>
      </c>
      <c r="U4" s="145" t="s">
        <v>57</v>
      </c>
      <c r="V4" s="152" t="s">
        <v>59</v>
      </c>
      <c r="W4" s="152"/>
      <c r="X4" s="152"/>
      <c r="Y4" s="152"/>
      <c r="Z4" s="152"/>
      <c r="AA4" s="152"/>
      <c r="AB4" s="145" t="s">
        <v>69</v>
      </c>
      <c r="AC4" s="149" t="s">
        <v>75</v>
      </c>
      <c r="AD4" s="153" t="s">
        <v>158</v>
      </c>
      <c r="AE4" s="154"/>
      <c r="AF4" s="155"/>
      <c r="AG4" s="149" t="s">
        <v>27</v>
      </c>
      <c r="AH4" s="151" t="s">
        <v>36</v>
      </c>
      <c r="AI4" s="151" t="s">
        <v>81</v>
      </c>
      <c r="AJ4" s="145" t="s">
        <v>35</v>
      </c>
    </row>
    <row r="5" spans="2:36" customFormat="1" ht="48" customHeight="1" x14ac:dyDescent="0.25">
      <c r="B5" s="147"/>
      <c r="C5" s="147"/>
      <c r="D5" s="147"/>
      <c r="E5" s="147"/>
      <c r="F5" s="147"/>
      <c r="G5" s="147"/>
      <c r="H5" s="147"/>
      <c r="I5" s="147"/>
      <c r="J5" s="20" t="s">
        <v>7</v>
      </c>
      <c r="K5" s="20" t="s">
        <v>8</v>
      </c>
      <c r="L5" s="20" t="s">
        <v>9</v>
      </c>
      <c r="M5" s="20" t="s">
        <v>10</v>
      </c>
      <c r="N5" s="150"/>
      <c r="O5" s="151"/>
      <c r="P5" s="145"/>
      <c r="Q5" s="145"/>
      <c r="R5" s="145"/>
      <c r="S5" s="145"/>
      <c r="T5" s="145"/>
      <c r="U5" s="145"/>
      <c r="V5" s="21" t="s">
        <v>159</v>
      </c>
      <c r="W5" s="21" t="s">
        <v>62</v>
      </c>
      <c r="X5" s="21" t="s">
        <v>15</v>
      </c>
      <c r="Y5" s="21" t="s">
        <v>63</v>
      </c>
      <c r="Z5" s="21" t="s">
        <v>60</v>
      </c>
      <c r="AA5" s="21" t="s">
        <v>25</v>
      </c>
      <c r="AB5" s="145"/>
      <c r="AC5" s="150"/>
      <c r="AD5" s="21" t="s">
        <v>16</v>
      </c>
      <c r="AE5" s="21" t="s">
        <v>17</v>
      </c>
      <c r="AF5" s="21" t="s">
        <v>26</v>
      </c>
      <c r="AG5" s="150"/>
      <c r="AH5" s="151"/>
      <c r="AI5" s="151"/>
      <c r="AJ5" s="145"/>
    </row>
    <row r="6" spans="2:36" customFormat="1" ht="15" x14ac:dyDescent="0.25">
      <c r="B6" s="22">
        <v>1</v>
      </c>
      <c r="C6" s="22">
        <v>2</v>
      </c>
      <c r="D6" s="22">
        <v>3</v>
      </c>
      <c r="E6" s="22">
        <v>4</v>
      </c>
      <c r="F6" s="22">
        <v>5</v>
      </c>
      <c r="G6" s="22">
        <v>6</v>
      </c>
      <c r="H6" s="22">
        <v>7</v>
      </c>
      <c r="I6" s="22">
        <v>8</v>
      </c>
      <c r="J6" s="22">
        <v>9</v>
      </c>
      <c r="K6" s="22">
        <v>10</v>
      </c>
      <c r="L6" s="22">
        <v>11</v>
      </c>
      <c r="M6" s="22">
        <v>12</v>
      </c>
      <c r="N6" s="23">
        <v>13</v>
      </c>
      <c r="O6" s="22">
        <v>14</v>
      </c>
      <c r="P6" s="22">
        <v>15</v>
      </c>
      <c r="Q6" s="22">
        <v>16</v>
      </c>
      <c r="R6" s="22">
        <v>17</v>
      </c>
      <c r="S6" s="22">
        <v>18</v>
      </c>
      <c r="T6" s="22">
        <v>19</v>
      </c>
      <c r="U6" s="22">
        <v>20</v>
      </c>
      <c r="V6" s="22">
        <v>21</v>
      </c>
      <c r="W6" s="22">
        <v>22</v>
      </c>
      <c r="X6" s="22">
        <v>23</v>
      </c>
      <c r="Y6" s="22">
        <v>24</v>
      </c>
      <c r="Z6" s="22">
        <v>25</v>
      </c>
      <c r="AA6" s="22">
        <v>26</v>
      </c>
      <c r="AB6" s="22">
        <v>27</v>
      </c>
      <c r="AC6" s="22">
        <v>28</v>
      </c>
      <c r="AD6" s="22">
        <v>29</v>
      </c>
      <c r="AE6" s="22">
        <v>30</v>
      </c>
      <c r="AF6" s="22">
        <v>31</v>
      </c>
      <c r="AG6" s="22">
        <v>32</v>
      </c>
      <c r="AH6" s="22">
        <v>33</v>
      </c>
      <c r="AI6" s="22">
        <v>34</v>
      </c>
      <c r="AJ6" s="22">
        <v>35</v>
      </c>
    </row>
    <row r="7" spans="2:36" s="33" customFormat="1" ht="69" customHeight="1" x14ac:dyDescent="0.25">
      <c r="B7" s="24" t="s">
        <v>82</v>
      </c>
      <c r="C7" s="25" t="s">
        <v>160</v>
      </c>
      <c r="D7" s="25" t="s">
        <v>161</v>
      </c>
      <c r="E7" s="25" t="s">
        <v>162</v>
      </c>
      <c r="F7" s="25" t="s">
        <v>163</v>
      </c>
      <c r="G7" s="25" t="s">
        <v>83</v>
      </c>
      <c r="H7" s="26" t="s">
        <v>84</v>
      </c>
      <c r="I7" s="26" t="s">
        <v>84</v>
      </c>
      <c r="J7" s="27" t="s">
        <v>129</v>
      </c>
      <c r="K7" s="28" t="s">
        <v>109</v>
      </c>
      <c r="L7" s="29" t="s">
        <v>87</v>
      </c>
      <c r="M7" s="30">
        <v>510</v>
      </c>
      <c r="N7" s="26" t="s">
        <v>88</v>
      </c>
      <c r="O7" s="25" t="s">
        <v>130</v>
      </c>
      <c r="P7" s="25" t="s">
        <v>90</v>
      </c>
      <c r="Q7" s="25" t="s">
        <v>91</v>
      </c>
      <c r="R7" s="25" t="s">
        <v>92</v>
      </c>
      <c r="S7" s="25" t="s">
        <v>93</v>
      </c>
      <c r="T7" s="31">
        <f>U7</f>
        <v>200000</v>
      </c>
      <c r="U7" s="31">
        <f>V7</f>
        <v>200000</v>
      </c>
      <c r="V7" s="31">
        <v>200000</v>
      </c>
      <c r="W7" s="31"/>
      <c r="X7" s="31"/>
      <c r="Y7" s="31"/>
      <c r="Z7" s="31"/>
      <c r="AA7" s="31"/>
      <c r="AB7" s="31">
        <v>35294.120000000003</v>
      </c>
      <c r="AC7" s="26" t="s">
        <v>95</v>
      </c>
      <c r="AD7" s="26"/>
      <c r="AE7" s="31">
        <f>V7</f>
        <v>200000</v>
      </c>
      <c r="AF7" s="26"/>
      <c r="AG7" s="26"/>
      <c r="AH7" s="32">
        <v>45292</v>
      </c>
      <c r="AI7" s="32">
        <v>45382</v>
      </c>
      <c r="AJ7" s="26"/>
    </row>
    <row r="8" spans="2:36" s="41" customFormat="1" ht="39" customHeight="1" x14ac:dyDescent="0.25">
      <c r="B8" s="34" t="s">
        <v>82</v>
      </c>
      <c r="C8" s="35"/>
      <c r="D8" s="35"/>
      <c r="E8" s="35"/>
      <c r="F8" s="35"/>
      <c r="G8" s="35"/>
      <c r="H8" s="35"/>
      <c r="I8" s="35"/>
      <c r="J8" s="36" t="s">
        <v>111</v>
      </c>
      <c r="K8" s="37" t="s">
        <v>131</v>
      </c>
      <c r="L8" s="38" t="s">
        <v>164</v>
      </c>
      <c r="M8" s="39">
        <v>510</v>
      </c>
      <c r="N8" s="35"/>
      <c r="O8" s="35"/>
      <c r="P8" s="35"/>
      <c r="Q8" s="35"/>
      <c r="R8" s="35"/>
      <c r="S8" s="35"/>
      <c r="T8" s="40"/>
      <c r="U8" s="40"/>
      <c r="V8" s="40"/>
      <c r="W8" s="40"/>
      <c r="X8" s="40"/>
      <c r="Y8" s="40"/>
      <c r="Z8" s="40"/>
      <c r="AA8" s="40"/>
      <c r="AB8" s="40"/>
      <c r="AC8" s="35"/>
      <c r="AD8" s="35"/>
      <c r="AE8" s="35"/>
      <c r="AF8" s="35"/>
      <c r="AG8" s="35"/>
      <c r="AH8" s="35"/>
      <c r="AI8" s="35"/>
      <c r="AJ8" s="35"/>
    </row>
    <row r="9" spans="2:36" s="49" customFormat="1" ht="39.75" customHeight="1" x14ac:dyDescent="0.25">
      <c r="B9" s="42" t="s">
        <v>82</v>
      </c>
      <c r="C9" s="43"/>
      <c r="D9" s="43"/>
      <c r="E9" s="43"/>
      <c r="F9" s="43"/>
      <c r="G9" s="43"/>
      <c r="H9" s="43"/>
      <c r="I9" s="43"/>
      <c r="J9" s="44" t="s">
        <v>126</v>
      </c>
      <c r="K9" s="45" t="s">
        <v>132</v>
      </c>
      <c r="L9" s="46" t="s">
        <v>106</v>
      </c>
      <c r="M9" s="47">
        <v>80</v>
      </c>
      <c r="N9" s="43"/>
      <c r="O9" s="43"/>
      <c r="P9" s="43"/>
      <c r="Q9" s="43"/>
      <c r="R9" s="43"/>
      <c r="S9" s="43"/>
      <c r="T9" s="48"/>
      <c r="U9" s="48"/>
      <c r="V9" s="48"/>
      <c r="W9" s="48"/>
      <c r="X9" s="48"/>
      <c r="Y9" s="48"/>
      <c r="Z9" s="48"/>
      <c r="AA9" s="48"/>
      <c r="AB9" s="48"/>
      <c r="AC9" s="43"/>
      <c r="AD9" s="43"/>
      <c r="AE9" s="43"/>
      <c r="AF9" s="43"/>
      <c r="AG9" s="43"/>
      <c r="AH9" s="43"/>
      <c r="AI9" s="43"/>
      <c r="AJ9" s="43"/>
    </row>
    <row r="10" spans="2:36" s="33" customFormat="1" ht="91.5" customHeight="1" x14ac:dyDescent="0.25">
      <c r="B10" s="50" t="s">
        <v>118</v>
      </c>
      <c r="C10" s="25" t="s">
        <v>165</v>
      </c>
      <c r="D10" s="25" t="s">
        <v>161</v>
      </c>
      <c r="E10" s="25" t="s">
        <v>162</v>
      </c>
      <c r="F10" s="25" t="s">
        <v>166</v>
      </c>
      <c r="G10" s="25" t="s">
        <v>83</v>
      </c>
      <c r="H10" s="26" t="s">
        <v>84</v>
      </c>
      <c r="I10" s="26" t="s">
        <v>84</v>
      </c>
      <c r="J10" s="27" t="s">
        <v>108</v>
      </c>
      <c r="K10" s="29" t="s">
        <v>109</v>
      </c>
      <c r="L10" s="29" t="s">
        <v>87</v>
      </c>
      <c r="M10" s="28">
        <v>610</v>
      </c>
      <c r="N10" s="26" t="s">
        <v>88</v>
      </c>
      <c r="O10" s="25" t="s">
        <v>124</v>
      </c>
      <c r="P10" s="25" t="s">
        <v>90</v>
      </c>
      <c r="Q10" s="25" t="s">
        <v>91</v>
      </c>
      <c r="R10" s="25" t="s">
        <v>92</v>
      </c>
      <c r="S10" s="25" t="s">
        <v>93</v>
      </c>
      <c r="T10" s="31">
        <f>U10+U13</f>
        <v>4000000</v>
      </c>
      <c r="U10" s="31">
        <f>V10</f>
        <v>420000</v>
      </c>
      <c r="V10" s="31">
        <v>420000</v>
      </c>
      <c r="W10" s="31"/>
      <c r="X10" s="31"/>
      <c r="Y10" s="31"/>
      <c r="Z10" s="31"/>
      <c r="AA10" s="31"/>
      <c r="AB10" s="31">
        <v>74117.649999999994</v>
      </c>
      <c r="AC10" s="26" t="s">
        <v>95</v>
      </c>
      <c r="AD10" s="26"/>
      <c r="AE10" s="51">
        <f>V10</f>
        <v>420000</v>
      </c>
      <c r="AF10" s="26"/>
      <c r="AG10" s="26"/>
      <c r="AH10" s="32">
        <v>45717</v>
      </c>
      <c r="AI10" s="32">
        <v>45808</v>
      </c>
      <c r="AJ10" s="26"/>
    </row>
    <row r="11" spans="2:36" s="49" customFormat="1" ht="33" customHeight="1" x14ac:dyDescent="0.25">
      <c r="B11" s="52" t="s">
        <v>118</v>
      </c>
      <c r="D11" s="53"/>
      <c r="E11" s="53"/>
      <c r="F11" s="53"/>
      <c r="G11" s="53"/>
      <c r="H11" s="53"/>
      <c r="I11" s="53"/>
      <c r="J11" s="27" t="s">
        <v>167</v>
      </c>
      <c r="K11" s="29" t="s">
        <v>112</v>
      </c>
      <c r="L11" s="29" t="s">
        <v>98</v>
      </c>
      <c r="M11" s="54">
        <v>610</v>
      </c>
      <c r="N11" s="53"/>
      <c r="O11" s="53"/>
      <c r="P11" s="53"/>
      <c r="Q11" s="53"/>
      <c r="R11" s="53"/>
      <c r="S11" s="35"/>
      <c r="T11" s="40"/>
      <c r="U11" s="40"/>
      <c r="V11" s="40"/>
      <c r="W11" s="40"/>
      <c r="X11" s="40"/>
      <c r="Y11" s="40"/>
      <c r="Z11" s="40"/>
      <c r="AA11" s="40"/>
      <c r="AB11" s="40"/>
      <c r="AC11" s="53"/>
      <c r="AD11" s="53"/>
      <c r="AE11" s="53"/>
      <c r="AF11" s="53"/>
      <c r="AG11" s="53"/>
      <c r="AH11" s="53"/>
      <c r="AI11" s="53"/>
      <c r="AJ11" s="53"/>
    </row>
    <row r="12" spans="2:36" s="49" customFormat="1" ht="33" customHeight="1" x14ac:dyDescent="0.25">
      <c r="B12" s="52" t="s">
        <v>118</v>
      </c>
      <c r="D12" s="53"/>
      <c r="E12" s="53"/>
      <c r="F12" s="53"/>
      <c r="G12" s="53"/>
      <c r="H12" s="53"/>
      <c r="I12" s="53"/>
      <c r="J12" s="27" t="s">
        <v>126</v>
      </c>
      <c r="K12" s="29" t="s">
        <v>132</v>
      </c>
      <c r="L12" s="29" t="s">
        <v>106</v>
      </c>
      <c r="M12" s="54">
        <v>610</v>
      </c>
      <c r="N12" s="53"/>
      <c r="O12" s="53"/>
      <c r="P12" s="53"/>
      <c r="Q12" s="53"/>
      <c r="R12" s="53"/>
      <c r="S12" s="53"/>
      <c r="T12" s="40"/>
      <c r="U12" s="40"/>
      <c r="V12" s="40"/>
      <c r="W12" s="40"/>
      <c r="X12" s="40"/>
      <c r="Y12" s="40"/>
      <c r="Z12" s="40"/>
      <c r="AA12" s="40"/>
      <c r="AB12" s="40"/>
      <c r="AC12" s="53"/>
      <c r="AD12" s="53"/>
      <c r="AE12" s="53"/>
      <c r="AF12" s="53"/>
      <c r="AG12" s="53"/>
      <c r="AH12" s="53"/>
      <c r="AI12" s="53"/>
      <c r="AJ12" s="53"/>
    </row>
    <row r="13" spans="2:36" s="33" customFormat="1" ht="63" customHeight="1" x14ac:dyDescent="0.25">
      <c r="B13" s="52" t="s">
        <v>118</v>
      </c>
      <c r="D13" s="25" t="s">
        <v>168</v>
      </c>
      <c r="E13" s="25" t="s">
        <v>169</v>
      </c>
      <c r="F13" s="25" t="s">
        <v>170</v>
      </c>
      <c r="G13" s="25" t="s">
        <v>83</v>
      </c>
      <c r="H13" s="26" t="s">
        <v>84</v>
      </c>
      <c r="I13" s="26" t="s">
        <v>84</v>
      </c>
      <c r="J13" s="55" t="s">
        <v>108</v>
      </c>
      <c r="K13" s="56" t="s">
        <v>109</v>
      </c>
      <c r="L13" s="29" t="s">
        <v>87</v>
      </c>
      <c r="M13" s="57">
        <v>450</v>
      </c>
      <c r="N13" s="26" t="s">
        <v>88</v>
      </c>
      <c r="O13" s="25" t="s">
        <v>124</v>
      </c>
      <c r="P13" s="25" t="s">
        <v>90</v>
      </c>
      <c r="Q13" s="25" t="s">
        <v>91</v>
      </c>
      <c r="R13" s="25" t="s">
        <v>92</v>
      </c>
      <c r="S13" s="25" t="s">
        <v>93</v>
      </c>
      <c r="T13" s="37"/>
      <c r="U13" s="31">
        <f>V13</f>
        <v>3580000</v>
      </c>
      <c r="V13" s="31">
        <v>3580000</v>
      </c>
      <c r="W13" s="31"/>
      <c r="X13" s="31"/>
      <c r="Y13" s="31"/>
      <c r="Z13" s="31"/>
      <c r="AA13" s="31"/>
      <c r="AB13" s="31">
        <v>631764.71</v>
      </c>
      <c r="AC13" s="26" t="s">
        <v>95</v>
      </c>
      <c r="AD13" s="26"/>
      <c r="AE13" s="51">
        <f>V13</f>
        <v>3580000</v>
      </c>
      <c r="AF13" s="26"/>
      <c r="AG13" s="26"/>
      <c r="AH13" s="58"/>
      <c r="AI13" s="58"/>
      <c r="AJ13" s="58"/>
    </row>
    <row r="14" spans="2:36" s="49" customFormat="1" ht="36" x14ac:dyDescent="0.25">
      <c r="B14" s="52" t="s">
        <v>118</v>
      </c>
      <c r="D14" s="53"/>
      <c r="E14" s="53"/>
      <c r="F14" s="53"/>
      <c r="G14" s="53"/>
      <c r="H14" s="53"/>
      <c r="I14" s="53"/>
      <c r="J14" s="55" t="s">
        <v>111</v>
      </c>
      <c r="K14" s="56" t="s">
        <v>131</v>
      </c>
      <c r="L14" s="29" t="s">
        <v>98</v>
      </c>
      <c r="M14" s="57">
        <v>450</v>
      </c>
      <c r="N14" s="53"/>
      <c r="O14" s="53"/>
      <c r="P14" s="53"/>
      <c r="Q14" s="53"/>
      <c r="R14" s="53"/>
      <c r="S14" s="53"/>
      <c r="T14" s="40"/>
      <c r="U14" s="40"/>
      <c r="V14" s="40"/>
      <c r="W14" s="40"/>
      <c r="X14" s="40"/>
      <c r="Y14" s="40"/>
      <c r="Z14" s="40"/>
      <c r="AA14" s="40"/>
      <c r="AB14" s="40"/>
      <c r="AC14" s="53"/>
      <c r="AD14" s="53"/>
      <c r="AE14" s="53"/>
      <c r="AF14" s="53"/>
      <c r="AG14" s="53"/>
      <c r="AH14" s="53"/>
      <c r="AI14" s="53"/>
      <c r="AJ14" s="53"/>
    </row>
    <row r="15" spans="2:36" s="49" customFormat="1" ht="48" x14ac:dyDescent="0.25">
      <c r="B15" s="52" t="s">
        <v>118</v>
      </c>
      <c r="D15" s="53"/>
      <c r="E15" s="53"/>
      <c r="F15" s="53"/>
      <c r="G15" s="53"/>
      <c r="H15" s="53"/>
      <c r="I15" s="53"/>
      <c r="J15" s="55" t="s">
        <v>113</v>
      </c>
      <c r="K15" s="56" t="s">
        <v>114</v>
      </c>
      <c r="L15" s="29" t="s">
        <v>101</v>
      </c>
      <c r="M15" s="57">
        <v>1</v>
      </c>
      <c r="N15" s="53"/>
      <c r="O15" s="53"/>
      <c r="P15" s="53"/>
      <c r="Q15" s="53"/>
      <c r="R15" s="53"/>
      <c r="S15" s="53"/>
      <c r="T15" s="40"/>
      <c r="U15" s="40"/>
      <c r="V15" s="40"/>
      <c r="W15" s="40"/>
      <c r="X15" s="40"/>
      <c r="Y15" s="40"/>
      <c r="Z15" s="40"/>
      <c r="AA15" s="40"/>
      <c r="AB15" s="40"/>
      <c r="AC15" s="53"/>
      <c r="AD15" s="53"/>
      <c r="AE15" s="53"/>
      <c r="AF15" s="53"/>
      <c r="AG15" s="53"/>
      <c r="AH15" s="53"/>
      <c r="AI15" s="53"/>
      <c r="AJ15" s="53"/>
    </row>
    <row r="16" spans="2:36" s="49" customFormat="1" ht="60" x14ac:dyDescent="0.25">
      <c r="B16" s="52" t="s">
        <v>118</v>
      </c>
      <c r="D16" s="53"/>
      <c r="E16" s="53"/>
      <c r="F16" s="53"/>
      <c r="G16" s="53"/>
      <c r="H16" s="53"/>
      <c r="I16" s="53"/>
      <c r="J16" s="55" t="s">
        <v>171</v>
      </c>
      <c r="K16" s="56" t="s">
        <v>116</v>
      </c>
      <c r="L16" s="29" t="s">
        <v>117</v>
      </c>
      <c r="M16" s="57">
        <v>5.5</v>
      </c>
      <c r="N16" s="53"/>
      <c r="O16" s="53"/>
      <c r="P16" s="53"/>
      <c r="Q16" s="53"/>
      <c r="R16" s="53"/>
      <c r="S16" s="53"/>
      <c r="T16" s="40"/>
      <c r="U16" s="40"/>
      <c r="V16" s="40"/>
      <c r="W16" s="40"/>
      <c r="X16" s="40"/>
      <c r="Y16" s="40"/>
      <c r="Z16" s="40"/>
      <c r="AA16" s="40"/>
      <c r="AB16" s="40"/>
      <c r="AC16" s="53"/>
      <c r="AD16" s="53"/>
      <c r="AE16" s="53"/>
      <c r="AF16" s="53"/>
      <c r="AG16" s="53"/>
      <c r="AH16" s="53"/>
      <c r="AI16" s="53"/>
      <c r="AJ16" s="53"/>
    </row>
    <row r="17" spans="2:36" s="49" customFormat="1" ht="36" x14ac:dyDescent="0.25">
      <c r="B17" s="52" t="s">
        <v>118</v>
      </c>
      <c r="D17" s="53"/>
      <c r="E17" s="53"/>
      <c r="F17" s="53"/>
      <c r="G17" s="53"/>
      <c r="H17" s="53"/>
      <c r="I17" s="53"/>
      <c r="J17" s="55" t="s">
        <v>85</v>
      </c>
      <c r="K17" s="56" t="s">
        <v>172</v>
      </c>
      <c r="L17" s="29" t="s">
        <v>87</v>
      </c>
      <c r="M17" s="57">
        <v>80</v>
      </c>
      <c r="N17" s="53"/>
      <c r="O17" s="53"/>
      <c r="P17" s="53"/>
      <c r="Q17" s="53"/>
      <c r="R17" s="53"/>
      <c r="S17" s="53"/>
      <c r="T17" s="40"/>
      <c r="U17" s="40"/>
      <c r="V17" s="40"/>
      <c r="W17" s="40"/>
      <c r="X17" s="40"/>
      <c r="Y17" s="40"/>
      <c r="Z17" s="40"/>
      <c r="AA17" s="40"/>
      <c r="AB17" s="40"/>
      <c r="AC17" s="53"/>
      <c r="AD17" s="53"/>
      <c r="AE17" s="53"/>
      <c r="AF17" s="53"/>
      <c r="AG17" s="53"/>
      <c r="AH17" s="53"/>
      <c r="AI17" s="53"/>
      <c r="AJ17" s="53"/>
    </row>
    <row r="18" spans="2:36" s="49" customFormat="1" ht="36" x14ac:dyDescent="0.25">
      <c r="B18" s="52" t="s">
        <v>118</v>
      </c>
      <c r="D18" s="53"/>
      <c r="E18" s="53"/>
      <c r="F18" s="53"/>
      <c r="G18" s="53"/>
      <c r="H18" s="53"/>
      <c r="I18" s="53"/>
      <c r="J18" s="55" t="s">
        <v>173</v>
      </c>
      <c r="K18" s="56" t="s">
        <v>174</v>
      </c>
      <c r="L18" s="29" t="s">
        <v>98</v>
      </c>
      <c r="M18" s="57">
        <v>80</v>
      </c>
      <c r="N18" s="53"/>
      <c r="O18" s="53"/>
      <c r="P18" s="53"/>
      <c r="Q18" s="53"/>
      <c r="R18" s="53"/>
      <c r="S18" s="53"/>
      <c r="T18" s="40"/>
      <c r="U18" s="40"/>
      <c r="V18" s="40"/>
      <c r="W18" s="40"/>
      <c r="X18" s="40"/>
      <c r="Y18" s="40"/>
      <c r="Z18" s="40"/>
      <c r="AA18" s="40"/>
      <c r="AB18" s="40"/>
      <c r="AC18" s="53"/>
      <c r="AD18" s="53"/>
      <c r="AE18" s="53"/>
      <c r="AF18" s="53"/>
      <c r="AG18" s="53"/>
      <c r="AH18" s="53"/>
      <c r="AI18" s="53"/>
      <c r="AJ18" s="53"/>
    </row>
    <row r="19" spans="2:36" s="49" customFormat="1" ht="24" x14ac:dyDescent="0.25">
      <c r="B19" s="52" t="s">
        <v>118</v>
      </c>
      <c r="D19" s="53"/>
      <c r="E19" s="53"/>
      <c r="F19" s="53"/>
      <c r="G19" s="53"/>
      <c r="H19" s="53"/>
      <c r="I19" s="53"/>
      <c r="J19" s="55" t="s">
        <v>99</v>
      </c>
      <c r="K19" s="56" t="s">
        <v>175</v>
      </c>
      <c r="L19" s="29" t="s">
        <v>176</v>
      </c>
      <c r="M19" s="57">
        <v>80</v>
      </c>
      <c r="N19" s="53"/>
      <c r="O19" s="53"/>
      <c r="P19" s="53"/>
      <c r="Q19" s="53"/>
      <c r="R19" s="53"/>
      <c r="S19" s="53"/>
      <c r="T19" s="40"/>
      <c r="U19" s="40"/>
      <c r="V19" s="40"/>
      <c r="W19" s="40"/>
      <c r="X19" s="40"/>
      <c r="Y19" s="40"/>
      <c r="Z19" s="40"/>
      <c r="AA19" s="40"/>
      <c r="AB19" s="40"/>
      <c r="AC19" s="53"/>
      <c r="AD19" s="53"/>
      <c r="AE19" s="53"/>
      <c r="AF19" s="53"/>
      <c r="AG19" s="53"/>
      <c r="AH19" s="53"/>
      <c r="AI19" s="53"/>
      <c r="AJ19" s="53"/>
    </row>
    <row r="20" spans="2:36" s="49" customFormat="1" ht="15" x14ac:dyDescent="0.25">
      <c r="B20" s="52" t="s">
        <v>118</v>
      </c>
      <c r="D20" s="53"/>
      <c r="E20" s="53"/>
      <c r="F20" s="53"/>
      <c r="G20" s="53"/>
      <c r="H20" s="53"/>
      <c r="I20" s="53"/>
      <c r="J20" s="55" t="s">
        <v>177</v>
      </c>
      <c r="K20" s="56" t="s">
        <v>178</v>
      </c>
      <c r="L20" s="29" t="s">
        <v>101</v>
      </c>
      <c r="M20" s="57">
        <v>1</v>
      </c>
      <c r="N20" s="53"/>
      <c r="O20" s="53"/>
      <c r="P20" s="53"/>
      <c r="Q20" s="53"/>
      <c r="R20" s="53"/>
      <c r="S20" s="53"/>
      <c r="T20" s="40"/>
      <c r="U20" s="40"/>
      <c r="V20" s="40"/>
      <c r="W20" s="40"/>
      <c r="X20" s="40"/>
      <c r="Y20" s="40"/>
      <c r="Z20" s="40"/>
      <c r="AA20" s="40"/>
      <c r="AB20" s="40"/>
      <c r="AC20" s="53"/>
      <c r="AD20" s="53"/>
      <c r="AE20" s="53"/>
      <c r="AF20" s="53"/>
      <c r="AG20" s="53"/>
      <c r="AH20" s="53"/>
      <c r="AI20" s="53"/>
      <c r="AJ20" s="53"/>
    </row>
    <row r="21" spans="2:36" s="49" customFormat="1" ht="48" x14ac:dyDescent="0.25">
      <c r="B21" s="52" t="s">
        <v>118</v>
      </c>
      <c r="C21" s="59"/>
      <c r="D21" s="53"/>
      <c r="E21" s="53"/>
      <c r="F21" s="53"/>
      <c r="G21" s="53"/>
      <c r="H21" s="53"/>
      <c r="I21" s="53"/>
      <c r="J21" s="55" t="s">
        <v>104</v>
      </c>
      <c r="K21" s="60" t="s">
        <v>179</v>
      </c>
      <c r="L21" s="29" t="s">
        <v>106</v>
      </c>
      <c r="M21" s="28">
        <v>14</v>
      </c>
      <c r="N21" s="53"/>
      <c r="O21" s="53"/>
      <c r="P21" s="53"/>
      <c r="Q21" s="53"/>
      <c r="R21" s="53"/>
      <c r="S21" s="53"/>
      <c r="T21" s="48"/>
      <c r="U21" s="40"/>
      <c r="V21" s="40"/>
      <c r="W21" s="40"/>
      <c r="X21" s="40"/>
      <c r="Y21" s="40"/>
      <c r="Z21" s="40"/>
      <c r="AA21" s="40"/>
      <c r="AB21" s="40"/>
      <c r="AC21" s="53"/>
      <c r="AD21" s="53"/>
      <c r="AE21" s="53"/>
      <c r="AF21" s="53"/>
      <c r="AG21" s="53"/>
      <c r="AH21" s="53"/>
      <c r="AI21" s="53"/>
      <c r="AJ21" s="53"/>
    </row>
    <row r="22" spans="2:36" s="33" customFormat="1" ht="77.25" customHeight="1" x14ac:dyDescent="0.25">
      <c r="B22" s="50" t="s">
        <v>121</v>
      </c>
      <c r="C22" s="25" t="s">
        <v>180</v>
      </c>
      <c r="D22" s="61" t="s">
        <v>161</v>
      </c>
      <c r="E22" s="25" t="s">
        <v>162</v>
      </c>
      <c r="F22" s="60" t="s">
        <v>181</v>
      </c>
      <c r="G22" s="25" t="s">
        <v>83</v>
      </c>
      <c r="H22" s="26" t="s">
        <v>84</v>
      </c>
      <c r="I22" s="26" t="s">
        <v>84</v>
      </c>
      <c r="J22" s="62" t="s">
        <v>108</v>
      </c>
      <c r="K22" s="63" t="s">
        <v>109</v>
      </c>
      <c r="L22" s="63" t="s">
        <v>87</v>
      </c>
      <c r="M22" s="57">
        <v>938</v>
      </c>
      <c r="N22" s="26" t="s">
        <v>88</v>
      </c>
      <c r="O22" s="25" t="s">
        <v>122</v>
      </c>
      <c r="P22" s="25" t="s">
        <v>90</v>
      </c>
      <c r="Q22" s="25" t="s">
        <v>91</v>
      </c>
      <c r="R22" s="25" t="s">
        <v>92</v>
      </c>
      <c r="S22" s="25" t="s">
        <v>93</v>
      </c>
      <c r="T22" s="31">
        <f>U22+U25</f>
        <v>1178797.5</v>
      </c>
      <c r="U22" s="31">
        <f>V22</f>
        <v>1000000</v>
      </c>
      <c r="V22" s="31">
        <v>1000000</v>
      </c>
      <c r="W22" s="31"/>
      <c r="X22" s="31"/>
      <c r="Y22" s="31"/>
      <c r="Z22" s="31"/>
      <c r="AA22" s="31"/>
      <c r="AB22" s="31">
        <v>176471</v>
      </c>
      <c r="AC22" s="26" t="s">
        <v>95</v>
      </c>
      <c r="AD22" s="26"/>
      <c r="AE22" s="51">
        <f>V22</f>
        <v>1000000</v>
      </c>
      <c r="AF22" s="26"/>
      <c r="AG22" s="26"/>
      <c r="AH22" s="32">
        <v>45352</v>
      </c>
      <c r="AI22" s="32">
        <v>45443</v>
      </c>
      <c r="AJ22" s="26"/>
    </row>
    <row r="23" spans="2:36" s="49" customFormat="1" ht="36" x14ac:dyDescent="0.25">
      <c r="B23" s="64" t="s">
        <v>121</v>
      </c>
      <c r="C23" s="53"/>
      <c r="D23" s="53"/>
      <c r="E23" s="53"/>
      <c r="F23" s="65"/>
      <c r="G23" s="53"/>
      <c r="H23" s="53"/>
      <c r="I23" s="53"/>
      <c r="J23" s="62" t="s">
        <v>111</v>
      </c>
      <c r="K23" s="63" t="s">
        <v>131</v>
      </c>
      <c r="L23" s="63" t="s">
        <v>98</v>
      </c>
      <c r="M23" s="57">
        <v>938</v>
      </c>
      <c r="N23" s="53"/>
      <c r="O23" s="53"/>
      <c r="P23" s="53"/>
      <c r="Q23" s="53"/>
      <c r="R23" s="53"/>
      <c r="S23" s="53"/>
      <c r="T23" s="40"/>
      <c r="U23" s="40"/>
      <c r="V23" s="40"/>
      <c r="W23" s="40"/>
      <c r="X23" s="40"/>
      <c r="Y23" s="40"/>
      <c r="Z23" s="40"/>
      <c r="AA23" s="40"/>
      <c r="AB23" s="40"/>
      <c r="AC23" s="53"/>
      <c r="AD23" s="53"/>
      <c r="AE23" s="53"/>
      <c r="AF23" s="53"/>
      <c r="AG23" s="53"/>
      <c r="AH23" s="66"/>
      <c r="AI23" s="66"/>
      <c r="AJ23" s="53"/>
    </row>
    <row r="24" spans="2:36" s="49" customFormat="1" ht="36" x14ac:dyDescent="0.25">
      <c r="B24" s="64" t="s">
        <v>121</v>
      </c>
      <c r="C24" s="53"/>
      <c r="D24" s="43"/>
      <c r="E24" s="43"/>
      <c r="F24" s="67"/>
      <c r="G24" s="43"/>
      <c r="H24" s="43"/>
      <c r="I24" s="43"/>
      <c r="J24" s="62" t="s">
        <v>182</v>
      </c>
      <c r="K24" s="63" t="s">
        <v>127</v>
      </c>
      <c r="L24" s="63" t="s">
        <v>106</v>
      </c>
      <c r="M24" s="57">
        <v>938</v>
      </c>
      <c r="N24" s="43"/>
      <c r="O24" s="43"/>
      <c r="P24" s="53"/>
      <c r="Q24" s="53"/>
      <c r="R24" s="53"/>
      <c r="S24" s="53"/>
      <c r="T24" s="40"/>
      <c r="U24" s="48"/>
      <c r="V24" s="48"/>
      <c r="W24" s="48"/>
      <c r="X24" s="48"/>
      <c r="Y24" s="48"/>
      <c r="Z24" s="48"/>
      <c r="AA24" s="48"/>
      <c r="AB24" s="48"/>
      <c r="AC24" s="53"/>
      <c r="AD24" s="43"/>
      <c r="AE24" s="43"/>
      <c r="AF24" s="43"/>
      <c r="AG24" s="43"/>
      <c r="AH24" s="66"/>
      <c r="AI24" s="66"/>
      <c r="AJ24" s="53"/>
    </row>
    <row r="25" spans="2:36" s="49" customFormat="1" ht="63.75" customHeight="1" x14ac:dyDescent="0.25">
      <c r="B25" s="64" t="s">
        <v>121</v>
      </c>
      <c r="C25" s="53"/>
      <c r="D25" s="61" t="s">
        <v>161</v>
      </c>
      <c r="E25" s="25" t="s">
        <v>162</v>
      </c>
      <c r="F25" s="65" t="s">
        <v>183</v>
      </c>
      <c r="G25" s="68" t="s">
        <v>83</v>
      </c>
      <c r="H25" s="58" t="s">
        <v>84</v>
      </c>
      <c r="I25" s="58" t="s">
        <v>84</v>
      </c>
      <c r="J25" s="69" t="s">
        <v>108</v>
      </c>
      <c r="K25" s="65" t="s">
        <v>109</v>
      </c>
      <c r="L25" s="65" t="s">
        <v>87</v>
      </c>
      <c r="M25" s="70">
        <v>550</v>
      </c>
      <c r="N25" s="58" t="s">
        <v>88</v>
      </c>
      <c r="O25" s="68" t="s">
        <v>110</v>
      </c>
      <c r="P25" s="25" t="s">
        <v>90</v>
      </c>
      <c r="Q25" s="25" t="s">
        <v>91</v>
      </c>
      <c r="R25" s="25" t="s">
        <v>92</v>
      </c>
      <c r="S25" s="25" t="s">
        <v>93</v>
      </c>
      <c r="T25" s="40"/>
      <c r="U25" s="37">
        <f>V25</f>
        <v>178797.5</v>
      </c>
      <c r="V25" s="37">
        <v>178797.5</v>
      </c>
      <c r="W25" s="37"/>
      <c r="X25" s="37"/>
      <c r="Y25" s="37"/>
      <c r="Z25" s="37"/>
      <c r="AA25" s="37"/>
      <c r="AB25" s="37">
        <v>31552.5</v>
      </c>
      <c r="AC25" s="26" t="s">
        <v>95</v>
      </c>
      <c r="AD25" s="53"/>
      <c r="AE25" s="71">
        <f>V25</f>
        <v>178797.5</v>
      </c>
      <c r="AF25" s="53"/>
      <c r="AG25" s="53"/>
      <c r="AH25" s="66"/>
      <c r="AI25" s="66"/>
      <c r="AJ25" s="53"/>
    </row>
    <row r="26" spans="2:36" s="49" customFormat="1" ht="36" x14ac:dyDescent="0.25">
      <c r="B26" s="64" t="s">
        <v>121</v>
      </c>
      <c r="C26" s="53"/>
      <c r="D26" s="53"/>
      <c r="E26" s="53"/>
      <c r="F26" s="65"/>
      <c r="G26" s="53"/>
      <c r="H26" s="53"/>
      <c r="I26" s="53"/>
      <c r="J26" s="69" t="s">
        <v>167</v>
      </c>
      <c r="K26" s="65" t="s">
        <v>112</v>
      </c>
      <c r="L26" s="65" t="s">
        <v>98</v>
      </c>
      <c r="M26" s="70">
        <v>550</v>
      </c>
      <c r="N26" s="58"/>
      <c r="O26" s="53"/>
      <c r="P26" s="53"/>
      <c r="Q26" s="53"/>
      <c r="R26" s="53"/>
      <c r="S26" s="53"/>
      <c r="T26" s="40"/>
      <c r="U26" s="40"/>
      <c r="V26" s="40"/>
      <c r="W26" s="40"/>
      <c r="X26" s="40"/>
      <c r="Y26" s="40"/>
      <c r="Z26" s="40"/>
      <c r="AA26" s="40"/>
      <c r="AB26" s="40"/>
      <c r="AC26" s="53"/>
      <c r="AD26" s="53"/>
      <c r="AE26" s="53"/>
      <c r="AF26" s="53"/>
      <c r="AG26" s="53"/>
      <c r="AH26" s="66"/>
      <c r="AI26" s="66"/>
      <c r="AJ26" s="53"/>
    </row>
    <row r="27" spans="2:36" s="49" customFormat="1" ht="36" x14ac:dyDescent="0.25">
      <c r="B27" s="72" t="s">
        <v>121</v>
      </c>
      <c r="C27" s="43"/>
      <c r="D27" s="43"/>
      <c r="E27" s="43"/>
      <c r="F27" s="67"/>
      <c r="G27" s="43"/>
      <c r="H27" s="43"/>
      <c r="I27" s="43"/>
      <c r="J27" s="69" t="s">
        <v>126</v>
      </c>
      <c r="K27" s="65" t="s">
        <v>132</v>
      </c>
      <c r="L27" s="65" t="s">
        <v>106</v>
      </c>
      <c r="M27" s="70">
        <v>400</v>
      </c>
      <c r="N27" s="73"/>
      <c r="O27" s="43"/>
      <c r="P27" s="43"/>
      <c r="Q27" s="43"/>
      <c r="R27" s="43"/>
      <c r="S27" s="43"/>
      <c r="T27" s="48"/>
      <c r="U27" s="48"/>
      <c r="V27" s="48"/>
      <c r="W27" s="48"/>
      <c r="X27" s="48"/>
      <c r="Y27" s="48"/>
      <c r="Z27" s="48"/>
      <c r="AA27" s="48"/>
      <c r="AB27" s="48"/>
      <c r="AC27" s="43"/>
      <c r="AD27" s="43"/>
      <c r="AE27" s="43"/>
      <c r="AF27" s="43"/>
      <c r="AG27" s="43"/>
      <c r="AH27" s="74"/>
      <c r="AI27" s="74"/>
      <c r="AJ27" s="43"/>
    </row>
    <row r="28" spans="2:36" s="49" customFormat="1" ht="90.75" customHeight="1" x14ac:dyDescent="0.25">
      <c r="B28" s="50" t="s">
        <v>123</v>
      </c>
      <c r="C28" s="25" t="s">
        <v>135</v>
      </c>
      <c r="D28" s="61" t="s">
        <v>161</v>
      </c>
      <c r="E28" s="25" t="s">
        <v>162</v>
      </c>
      <c r="F28" s="60" t="s">
        <v>184</v>
      </c>
      <c r="G28" s="25" t="s">
        <v>83</v>
      </c>
      <c r="H28" s="26" t="s">
        <v>84</v>
      </c>
      <c r="I28" s="26" t="s">
        <v>84</v>
      </c>
      <c r="J28" s="75" t="s">
        <v>108</v>
      </c>
      <c r="K28" s="56" t="s">
        <v>109</v>
      </c>
      <c r="L28" s="56" t="s">
        <v>87</v>
      </c>
      <c r="M28" s="76">
        <v>280</v>
      </c>
      <c r="N28" s="26" t="s">
        <v>88</v>
      </c>
      <c r="O28" s="25" t="s">
        <v>120</v>
      </c>
      <c r="P28" s="25" t="s">
        <v>90</v>
      </c>
      <c r="Q28" s="25" t="s">
        <v>91</v>
      </c>
      <c r="R28" s="25" t="s">
        <v>92</v>
      </c>
      <c r="S28" s="25" t="s">
        <v>93</v>
      </c>
      <c r="T28" s="31">
        <f>U28</f>
        <v>500000</v>
      </c>
      <c r="U28" s="31">
        <f>V28</f>
        <v>500000</v>
      </c>
      <c r="V28" s="31">
        <v>500000</v>
      </c>
      <c r="W28" s="31"/>
      <c r="X28" s="31"/>
      <c r="Y28" s="31"/>
      <c r="Z28" s="31"/>
      <c r="AA28" s="31"/>
      <c r="AB28" s="31">
        <v>88236</v>
      </c>
      <c r="AC28" s="26" t="s">
        <v>95</v>
      </c>
      <c r="AD28" s="77"/>
      <c r="AE28" s="51">
        <f>V28</f>
        <v>500000</v>
      </c>
      <c r="AF28" s="77"/>
      <c r="AG28" s="77"/>
      <c r="AH28" s="78" t="s">
        <v>185</v>
      </c>
      <c r="AI28" s="79" t="s">
        <v>186</v>
      </c>
      <c r="AJ28" s="77"/>
    </row>
    <row r="29" spans="2:36" s="49" customFormat="1" ht="36" x14ac:dyDescent="0.25">
      <c r="B29" s="64" t="s">
        <v>123</v>
      </c>
      <c r="C29" s="53"/>
      <c r="D29" s="53"/>
      <c r="E29" s="53"/>
      <c r="F29" s="53"/>
      <c r="G29" s="53"/>
      <c r="H29" s="53"/>
      <c r="I29" s="53"/>
      <c r="J29" s="75" t="s">
        <v>111</v>
      </c>
      <c r="K29" s="56" t="s">
        <v>131</v>
      </c>
      <c r="L29" s="56" t="s">
        <v>98</v>
      </c>
      <c r="M29" s="76">
        <v>280</v>
      </c>
      <c r="N29" s="53"/>
      <c r="O29" s="53"/>
      <c r="P29" s="53"/>
      <c r="Q29" s="53"/>
      <c r="R29" s="53"/>
      <c r="S29" s="53"/>
      <c r="T29" s="40"/>
      <c r="U29" s="40"/>
      <c r="V29" s="40"/>
      <c r="W29" s="40"/>
      <c r="X29" s="40"/>
      <c r="Y29" s="40"/>
      <c r="Z29" s="40"/>
      <c r="AA29" s="40"/>
      <c r="AB29" s="40"/>
      <c r="AC29" s="53"/>
      <c r="AD29" s="53"/>
      <c r="AE29" s="53"/>
      <c r="AF29" s="53"/>
      <c r="AG29" s="53"/>
      <c r="AH29" s="53"/>
      <c r="AI29" s="53"/>
      <c r="AJ29" s="53"/>
    </row>
    <row r="30" spans="2:36" s="49" customFormat="1" ht="36" x14ac:dyDescent="0.25">
      <c r="B30" s="72" t="s">
        <v>123</v>
      </c>
      <c r="C30" s="43"/>
      <c r="D30" s="43"/>
      <c r="E30" s="43"/>
      <c r="F30" s="43"/>
      <c r="G30" s="43"/>
      <c r="H30" s="43"/>
      <c r="I30" s="43"/>
      <c r="J30" s="75" t="s">
        <v>126</v>
      </c>
      <c r="K30" s="56" t="s">
        <v>132</v>
      </c>
      <c r="L30" s="56" t="s">
        <v>106</v>
      </c>
      <c r="M30" s="76">
        <v>280</v>
      </c>
      <c r="N30" s="43"/>
      <c r="O30" s="43"/>
      <c r="P30" s="43"/>
      <c r="Q30" s="43"/>
      <c r="R30" s="43"/>
      <c r="S30" s="43"/>
      <c r="T30" s="48"/>
      <c r="U30" s="48"/>
      <c r="V30" s="48"/>
      <c r="W30" s="48"/>
      <c r="X30" s="48"/>
      <c r="Y30" s="48"/>
      <c r="Z30" s="48"/>
      <c r="AA30" s="48"/>
      <c r="AB30" s="48"/>
      <c r="AC30" s="43"/>
      <c r="AD30" s="43"/>
      <c r="AE30" s="43"/>
      <c r="AF30" s="43"/>
      <c r="AG30" s="43"/>
      <c r="AH30" s="43"/>
      <c r="AI30" s="43"/>
      <c r="AJ30" s="43"/>
    </row>
    <row r="31" spans="2:36" s="49" customFormat="1" ht="83.25" customHeight="1" x14ac:dyDescent="0.25">
      <c r="B31" s="50" t="s">
        <v>128</v>
      </c>
      <c r="C31" s="80" t="s">
        <v>187</v>
      </c>
      <c r="D31" s="61" t="s">
        <v>168</v>
      </c>
      <c r="E31" s="25" t="s">
        <v>169</v>
      </c>
      <c r="F31" s="25" t="s">
        <v>188</v>
      </c>
      <c r="G31" s="25" t="s">
        <v>83</v>
      </c>
      <c r="H31" s="26" t="s">
        <v>84</v>
      </c>
      <c r="I31" s="26" t="s">
        <v>84</v>
      </c>
      <c r="J31" s="56" t="s">
        <v>108</v>
      </c>
      <c r="K31" s="81" t="s">
        <v>109</v>
      </c>
      <c r="L31" s="56" t="s">
        <v>87</v>
      </c>
      <c r="M31" s="76">
        <v>1700</v>
      </c>
      <c r="N31" s="26" t="s">
        <v>88</v>
      </c>
      <c r="O31" s="80" t="s">
        <v>137</v>
      </c>
      <c r="P31" s="25" t="s">
        <v>90</v>
      </c>
      <c r="Q31" s="25" t="s">
        <v>91</v>
      </c>
      <c r="R31" s="25" t="s">
        <v>92</v>
      </c>
      <c r="S31" s="25" t="s">
        <v>93</v>
      </c>
      <c r="T31" s="82">
        <f>U31+U37</f>
        <v>2405000</v>
      </c>
      <c r="U31" s="83">
        <f>V31</f>
        <v>1300000</v>
      </c>
      <c r="V31" s="82">
        <v>1300000</v>
      </c>
      <c r="W31" s="83"/>
      <c r="X31" s="82"/>
      <c r="Y31" s="83"/>
      <c r="Z31" s="82"/>
      <c r="AA31" s="83"/>
      <c r="AB31" s="82">
        <v>229412</v>
      </c>
      <c r="AC31" s="26" t="s">
        <v>95</v>
      </c>
      <c r="AD31" s="25"/>
      <c r="AE31" s="84">
        <f>U31</f>
        <v>1300000</v>
      </c>
      <c r="AF31" s="25"/>
      <c r="AG31" s="80"/>
      <c r="AH31" s="25" t="s">
        <v>189</v>
      </c>
      <c r="AI31" s="80" t="s">
        <v>190</v>
      </c>
      <c r="AJ31" s="25"/>
    </row>
    <row r="32" spans="2:36" s="49" customFormat="1" ht="45" x14ac:dyDescent="0.25">
      <c r="B32" s="64" t="s">
        <v>128</v>
      </c>
      <c r="C32" s="80"/>
      <c r="D32" s="68"/>
      <c r="E32" s="80"/>
      <c r="F32" s="68"/>
      <c r="G32" s="80"/>
      <c r="H32" s="68"/>
      <c r="I32" s="80"/>
      <c r="J32" s="56" t="s">
        <v>111</v>
      </c>
      <c r="K32" s="81" t="s">
        <v>112</v>
      </c>
      <c r="L32" s="56" t="s">
        <v>98</v>
      </c>
      <c r="M32" s="76">
        <v>1700</v>
      </c>
      <c r="N32" s="68"/>
      <c r="O32" s="80"/>
      <c r="P32" s="68"/>
      <c r="Q32" s="80"/>
      <c r="R32" s="68"/>
      <c r="S32" s="80"/>
      <c r="T32" s="38"/>
      <c r="U32" s="83"/>
      <c r="V32" s="38"/>
      <c r="W32" s="83"/>
      <c r="X32" s="38"/>
      <c r="Y32" s="83"/>
      <c r="Z32" s="38"/>
      <c r="AA32" s="83"/>
      <c r="AB32" s="38"/>
      <c r="AC32" s="83"/>
      <c r="AD32" s="38"/>
      <c r="AE32" s="83"/>
      <c r="AF32" s="68"/>
      <c r="AG32" s="80"/>
      <c r="AH32" s="68"/>
      <c r="AI32" s="80"/>
      <c r="AJ32" s="68"/>
    </row>
    <row r="33" spans="2:36" s="49" customFormat="1" ht="39.75" customHeight="1" x14ac:dyDescent="0.25">
      <c r="B33" s="64" t="s">
        <v>128</v>
      </c>
      <c r="C33" s="80"/>
      <c r="D33" s="68"/>
      <c r="E33" s="80"/>
      <c r="F33" s="68"/>
      <c r="G33" s="80"/>
      <c r="H33" s="68"/>
      <c r="I33" s="80"/>
      <c r="J33" s="56" t="s">
        <v>113</v>
      </c>
      <c r="K33" s="81" t="s">
        <v>114</v>
      </c>
      <c r="L33" s="56" t="s">
        <v>101</v>
      </c>
      <c r="M33" s="76">
        <v>3</v>
      </c>
      <c r="N33" s="68"/>
      <c r="O33" s="80"/>
      <c r="P33" s="68"/>
      <c r="Q33" s="80"/>
      <c r="R33" s="68"/>
      <c r="S33" s="80"/>
      <c r="T33" s="38"/>
      <c r="U33" s="83"/>
      <c r="V33" s="38"/>
      <c r="W33" s="83"/>
      <c r="X33" s="38"/>
      <c r="Y33" s="83"/>
      <c r="Z33" s="38"/>
      <c r="AA33" s="83"/>
      <c r="AB33" s="38"/>
      <c r="AC33" s="80"/>
      <c r="AD33" s="68"/>
      <c r="AE33" s="80"/>
      <c r="AF33" s="68"/>
      <c r="AG33" s="80"/>
      <c r="AH33" s="68"/>
      <c r="AI33" s="80"/>
      <c r="AJ33" s="68"/>
    </row>
    <row r="34" spans="2:36" s="49" customFormat="1" ht="49.5" customHeight="1" x14ac:dyDescent="0.25">
      <c r="B34" s="64" t="s">
        <v>128</v>
      </c>
      <c r="C34" s="80"/>
      <c r="D34" s="68"/>
      <c r="E34" s="80"/>
      <c r="F34" s="68"/>
      <c r="G34" s="80"/>
      <c r="H34" s="68"/>
      <c r="I34" s="80"/>
      <c r="J34" s="56" t="s">
        <v>115</v>
      </c>
      <c r="K34" s="81" t="s">
        <v>116</v>
      </c>
      <c r="L34" s="56" t="s">
        <v>117</v>
      </c>
      <c r="M34" s="76">
        <v>26.7</v>
      </c>
      <c r="N34" s="68"/>
      <c r="O34" s="80"/>
      <c r="P34" s="68"/>
      <c r="Q34" s="80"/>
      <c r="R34" s="68"/>
      <c r="S34" s="80"/>
      <c r="T34" s="38"/>
      <c r="U34" s="83"/>
      <c r="V34" s="38"/>
      <c r="W34" s="83"/>
      <c r="X34" s="38"/>
      <c r="Y34" s="83"/>
      <c r="Z34" s="38"/>
      <c r="AA34" s="83"/>
      <c r="AB34" s="38"/>
      <c r="AC34" s="80"/>
      <c r="AD34" s="68"/>
      <c r="AE34" s="80"/>
      <c r="AF34" s="68"/>
      <c r="AG34" s="80"/>
      <c r="AH34" s="68"/>
      <c r="AI34" s="80"/>
      <c r="AJ34" s="68"/>
    </row>
    <row r="35" spans="2:36" s="49" customFormat="1" ht="30" x14ac:dyDescent="0.25">
      <c r="B35" s="64" t="s">
        <v>128</v>
      </c>
      <c r="C35" s="80"/>
      <c r="D35" s="68"/>
      <c r="E35" s="80"/>
      <c r="F35" s="68"/>
      <c r="G35" s="80"/>
      <c r="H35" s="68"/>
      <c r="I35" s="80"/>
      <c r="J35" s="56" t="s">
        <v>102</v>
      </c>
      <c r="K35" s="81" t="s">
        <v>103</v>
      </c>
      <c r="L35" s="56" t="s">
        <v>101</v>
      </c>
      <c r="M35" s="76">
        <v>3</v>
      </c>
      <c r="N35" s="68"/>
      <c r="O35" s="80"/>
      <c r="P35" s="68"/>
      <c r="Q35" s="80"/>
      <c r="R35" s="68"/>
      <c r="S35" s="80"/>
      <c r="T35" s="38"/>
      <c r="U35" s="83"/>
      <c r="V35" s="38"/>
      <c r="W35" s="83"/>
      <c r="X35" s="38"/>
      <c r="Y35" s="83"/>
      <c r="Z35" s="38"/>
      <c r="AA35" s="83"/>
      <c r="AB35" s="38"/>
      <c r="AC35" s="80"/>
      <c r="AD35" s="68"/>
      <c r="AE35" s="80"/>
      <c r="AF35" s="68"/>
      <c r="AG35" s="80"/>
      <c r="AH35" s="68"/>
      <c r="AI35" s="80"/>
      <c r="AJ35" s="68"/>
    </row>
    <row r="36" spans="2:36" s="49" customFormat="1" ht="44.25" customHeight="1" x14ac:dyDescent="0.25">
      <c r="B36" s="64" t="s">
        <v>128</v>
      </c>
      <c r="C36" s="80"/>
      <c r="D36" s="85"/>
      <c r="E36" s="86"/>
      <c r="F36" s="85"/>
      <c r="G36" s="86"/>
      <c r="H36" s="85"/>
      <c r="I36" s="86"/>
      <c r="J36" s="56" t="s">
        <v>104</v>
      </c>
      <c r="K36" s="81" t="s">
        <v>105</v>
      </c>
      <c r="L36" s="56" t="s">
        <v>106</v>
      </c>
      <c r="M36" s="76">
        <v>24</v>
      </c>
      <c r="N36" s="85"/>
      <c r="O36" s="87"/>
      <c r="P36" s="85"/>
      <c r="Q36" s="86"/>
      <c r="R36" s="85"/>
      <c r="S36" s="87"/>
      <c r="T36" s="38"/>
      <c r="U36" s="88"/>
      <c r="V36" s="89"/>
      <c r="W36" s="90"/>
      <c r="X36" s="89"/>
      <c r="Y36" s="90"/>
      <c r="Z36" s="89"/>
      <c r="AA36" s="90"/>
      <c r="AB36" s="89"/>
      <c r="AC36" s="86"/>
      <c r="AD36" s="85"/>
      <c r="AE36" s="86"/>
      <c r="AF36" s="85"/>
      <c r="AG36" s="87"/>
      <c r="AH36" s="68"/>
      <c r="AI36" s="80"/>
      <c r="AJ36" s="68"/>
    </row>
    <row r="37" spans="2:36" s="49" customFormat="1" ht="61.5" customHeight="1" x14ac:dyDescent="0.25">
      <c r="B37" s="64" t="s">
        <v>128</v>
      </c>
      <c r="C37" s="80"/>
      <c r="D37" s="61" t="s">
        <v>168</v>
      </c>
      <c r="E37" s="25" t="s">
        <v>169</v>
      </c>
      <c r="F37" s="68" t="s">
        <v>191</v>
      </c>
      <c r="G37" s="25" t="s">
        <v>83</v>
      </c>
      <c r="H37" s="26" t="s">
        <v>84</v>
      </c>
      <c r="I37" s="26" t="s">
        <v>84</v>
      </c>
      <c r="J37" s="56" t="s">
        <v>85</v>
      </c>
      <c r="K37" s="81" t="s">
        <v>86</v>
      </c>
      <c r="L37" s="56" t="s">
        <v>87</v>
      </c>
      <c r="M37" s="76">
        <v>97</v>
      </c>
      <c r="N37" s="26" t="s">
        <v>88</v>
      </c>
      <c r="O37" s="80" t="s">
        <v>89</v>
      </c>
      <c r="P37" s="25" t="s">
        <v>90</v>
      </c>
      <c r="Q37" s="25" t="s">
        <v>91</v>
      </c>
      <c r="R37" s="25" t="s">
        <v>92</v>
      </c>
      <c r="S37" s="25" t="s">
        <v>93</v>
      </c>
      <c r="T37" s="38"/>
      <c r="U37" s="83">
        <f>V37</f>
        <v>1105000</v>
      </c>
      <c r="V37" s="38">
        <v>1105000</v>
      </c>
      <c r="W37" s="83"/>
      <c r="X37" s="38"/>
      <c r="Y37" s="83"/>
      <c r="Z37" s="38"/>
      <c r="AA37" s="83"/>
      <c r="AB37" s="38">
        <v>195000</v>
      </c>
      <c r="AC37" s="26" t="s">
        <v>95</v>
      </c>
      <c r="AD37" s="68"/>
      <c r="AE37" s="84">
        <f>U37</f>
        <v>1105000</v>
      </c>
      <c r="AF37" s="68"/>
      <c r="AG37" s="80"/>
      <c r="AH37" s="68"/>
      <c r="AI37" s="80"/>
      <c r="AJ37" s="68"/>
    </row>
    <row r="38" spans="2:36" s="49" customFormat="1" ht="36.75" customHeight="1" x14ac:dyDescent="0.25">
      <c r="B38" s="64" t="s">
        <v>128</v>
      </c>
      <c r="C38" s="80"/>
      <c r="D38" s="68"/>
      <c r="E38" s="80"/>
      <c r="F38" s="68"/>
      <c r="G38" s="80"/>
      <c r="H38" s="68"/>
      <c r="I38" s="80"/>
      <c r="J38" s="56" t="s">
        <v>96</v>
      </c>
      <c r="K38" s="81" t="s">
        <v>97</v>
      </c>
      <c r="L38" s="56" t="s">
        <v>98</v>
      </c>
      <c r="M38" s="76">
        <v>97</v>
      </c>
      <c r="N38" s="68"/>
      <c r="O38" s="80"/>
      <c r="P38" s="68"/>
      <c r="Q38" s="80"/>
      <c r="R38" s="68"/>
      <c r="S38" s="80"/>
      <c r="T38" s="38"/>
      <c r="U38" s="83"/>
      <c r="V38" s="38"/>
      <c r="W38" s="83"/>
      <c r="X38" s="38"/>
      <c r="Y38" s="83"/>
      <c r="Z38" s="38"/>
      <c r="AA38" s="83"/>
      <c r="AB38" s="38"/>
      <c r="AC38" s="80"/>
      <c r="AD38" s="68"/>
      <c r="AE38" s="80"/>
      <c r="AF38" s="68"/>
      <c r="AG38" s="80"/>
      <c r="AH38" s="68"/>
      <c r="AI38" s="80"/>
      <c r="AJ38" s="68"/>
    </row>
    <row r="39" spans="2:36" s="49" customFormat="1" ht="30" x14ac:dyDescent="0.25">
      <c r="B39" s="64" t="s">
        <v>128</v>
      </c>
      <c r="C39" s="80"/>
      <c r="D39" s="68"/>
      <c r="E39" s="80"/>
      <c r="F39" s="68"/>
      <c r="G39" s="80"/>
      <c r="H39" s="68"/>
      <c r="I39" s="80"/>
      <c r="J39" s="56" t="s">
        <v>99</v>
      </c>
      <c r="K39" s="81" t="s">
        <v>100</v>
      </c>
      <c r="L39" s="56" t="s">
        <v>101</v>
      </c>
      <c r="M39" s="76">
        <v>97</v>
      </c>
      <c r="N39" s="68"/>
      <c r="O39" s="80"/>
      <c r="P39" s="68"/>
      <c r="Q39" s="80"/>
      <c r="R39" s="68"/>
      <c r="S39" s="80"/>
      <c r="T39" s="38"/>
      <c r="U39" s="83"/>
      <c r="V39" s="38"/>
      <c r="W39" s="83"/>
      <c r="X39" s="38"/>
      <c r="Y39" s="83"/>
      <c r="Z39" s="38"/>
      <c r="AA39" s="83"/>
      <c r="AB39" s="38"/>
      <c r="AC39" s="80"/>
      <c r="AD39" s="68"/>
      <c r="AE39" s="80"/>
      <c r="AF39" s="68"/>
      <c r="AG39" s="80"/>
      <c r="AH39" s="68"/>
      <c r="AI39" s="80"/>
      <c r="AJ39" s="68"/>
    </row>
    <row r="40" spans="2:36" s="49" customFormat="1" ht="30" x14ac:dyDescent="0.25">
      <c r="B40" s="64" t="s">
        <v>128</v>
      </c>
      <c r="C40" s="80"/>
      <c r="D40" s="68"/>
      <c r="E40" s="80"/>
      <c r="F40" s="68"/>
      <c r="G40" s="80"/>
      <c r="H40" s="68"/>
      <c r="I40" s="80"/>
      <c r="J40" s="56" t="s">
        <v>102</v>
      </c>
      <c r="K40" s="81" t="s">
        <v>103</v>
      </c>
      <c r="L40" s="56" t="s">
        <v>101</v>
      </c>
      <c r="M40" s="76">
        <v>1</v>
      </c>
      <c r="N40" s="68"/>
      <c r="O40" s="80"/>
      <c r="P40" s="68"/>
      <c r="Q40" s="80"/>
      <c r="R40" s="68"/>
      <c r="S40" s="80"/>
      <c r="T40" s="38"/>
      <c r="U40" s="83"/>
      <c r="V40" s="38"/>
      <c r="W40" s="83"/>
      <c r="X40" s="38"/>
      <c r="Y40" s="83"/>
      <c r="Z40" s="38"/>
      <c r="AA40" s="83"/>
      <c r="AB40" s="38"/>
      <c r="AC40" s="80"/>
      <c r="AD40" s="68"/>
      <c r="AE40" s="80"/>
      <c r="AF40" s="68"/>
      <c r="AG40" s="80"/>
      <c r="AH40" s="68"/>
      <c r="AI40" s="80"/>
      <c r="AJ40" s="68"/>
    </row>
    <row r="41" spans="2:36" s="49" customFormat="1" ht="42.75" customHeight="1" x14ac:dyDescent="0.25">
      <c r="B41" s="72" t="s">
        <v>128</v>
      </c>
      <c r="C41" s="87"/>
      <c r="D41" s="85"/>
      <c r="E41" s="86"/>
      <c r="F41" s="85"/>
      <c r="G41" s="86"/>
      <c r="H41" s="85"/>
      <c r="I41" s="87"/>
      <c r="J41" s="56" t="s">
        <v>104</v>
      </c>
      <c r="K41" s="81" t="s">
        <v>105</v>
      </c>
      <c r="L41" s="56" t="s">
        <v>106</v>
      </c>
      <c r="M41" s="76">
        <v>38</v>
      </c>
      <c r="N41" s="85"/>
      <c r="O41" s="86"/>
      <c r="P41" s="85"/>
      <c r="Q41" s="86"/>
      <c r="R41" s="85"/>
      <c r="S41" s="86"/>
      <c r="T41" s="89"/>
      <c r="U41" s="90"/>
      <c r="V41" s="89"/>
      <c r="W41" s="90"/>
      <c r="X41" s="89"/>
      <c r="Y41" s="90"/>
      <c r="Z41" s="89"/>
      <c r="AA41" s="90"/>
      <c r="AB41" s="89"/>
      <c r="AC41" s="86"/>
      <c r="AD41" s="85"/>
      <c r="AE41" s="86"/>
      <c r="AF41" s="85"/>
      <c r="AG41" s="87"/>
      <c r="AH41" s="85"/>
      <c r="AI41" s="86"/>
      <c r="AJ41" s="85"/>
    </row>
    <row r="42" spans="2:36" s="49" customFormat="1" ht="79.5" customHeight="1" x14ac:dyDescent="0.25">
      <c r="B42" s="50" t="s">
        <v>133</v>
      </c>
      <c r="C42" s="80" t="s">
        <v>192</v>
      </c>
      <c r="D42" s="61" t="s">
        <v>168</v>
      </c>
      <c r="E42" s="25" t="s">
        <v>169</v>
      </c>
      <c r="F42" s="68" t="s">
        <v>193</v>
      </c>
      <c r="G42" s="25" t="s">
        <v>83</v>
      </c>
      <c r="H42" s="26" t="s">
        <v>84</v>
      </c>
      <c r="I42" s="26" t="s">
        <v>84</v>
      </c>
      <c r="J42" s="56" t="s">
        <v>108</v>
      </c>
      <c r="K42" s="81" t="s">
        <v>109</v>
      </c>
      <c r="L42" s="56" t="s">
        <v>87</v>
      </c>
      <c r="M42" s="76">
        <v>1500</v>
      </c>
      <c r="N42" s="26" t="s">
        <v>88</v>
      </c>
      <c r="O42" s="80" t="s">
        <v>122</v>
      </c>
      <c r="P42" s="25" t="s">
        <v>90</v>
      </c>
      <c r="Q42" s="25" t="s">
        <v>91</v>
      </c>
      <c r="R42" s="25" t="s">
        <v>92</v>
      </c>
      <c r="S42" s="25" t="s">
        <v>93</v>
      </c>
      <c r="T42" s="38">
        <f>U42</f>
        <v>1500000</v>
      </c>
      <c r="U42" s="83">
        <f>V42</f>
        <v>1500000</v>
      </c>
      <c r="V42" s="38">
        <v>1500000</v>
      </c>
      <c r="W42" s="83"/>
      <c r="X42" s="38"/>
      <c r="Y42" s="83"/>
      <c r="Z42" s="38"/>
      <c r="AA42" s="83"/>
      <c r="AB42" s="38">
        <v>264706</v>
      </c>
      <c r="AC42" s="26" t="s">
        <v>95</v>
      </c>
      <c r="AD42" s="68"/>
      <c r="AE42" s="84">
        <f>U42</f>
        <v>1500000</v>
      </c>
      <c r="AF42" s="68"/>
      <c r="AG42" s="80"/>
      <c r="AH42" s="68" t="s">
        <v>194</v>
      </c>
      <c r="AI42" s="80" t="s">
        <v>195</v>
      </c>
      <c r="AJ42" s="68"/>
    </row>
    <row r="43" spans="2:36" s="49" customFormat="1" ht="45" x14ac:dyDescent="0.25">
      <c r="B43" s="64" t="s">
        <v>133</v>
      </c>
      <c r="C43" s="80"/>
      <c r="D43" s="68"/>
      <c r="E43" s="80"/>
      <c r="F43" s="68"/>
      <c r="G43" s="80"/>
      <c r="H43" s="68"/>
      <c r="I43" s="80"/>
      <c r="J43" s="56" t="s">
        <v>111</v>
      </c>
      <c r="K43" s="81" t="s">
        <v>112</v>
      </c>
      <c r="L43" s="56" t="s">
        <v>98</v>
      </c>
      <c r="M43" s="76">
        <v>1500</v>
      </c>
      <c r="N43" s="68"/>
      <c r="O43" s="80"/>
      <c r="P43" s="68"/>
      <c r="Q43" s="80"/>
      <c r="R43" s="68"/>
      <c r="S43" s="80"/>
      <c r="T43" s="38"/>
      <c r="U43" s="83"/>
      <c r="V43" s="38"/>
      <c r="W43" s="83"/>
      <c r="X43" s="38"/>
      <c r="Y43" s="83"/>
      <c r="Z43" s="38"/>
      <c r="AA43" s="83"/>
      <c r="AB43" s="38"/>
      <c r="AC43" s="80"/>
      <c r="AD43" s="68"/>
      <c r="AE43" s="80"/>
      <c r="AF43" s="68"/>
      <c r="AG43" s="80"/>
      <c r="AH43" s="68"/>
      <c r="AI43" s="80"/>
      <c r="AJ43" s="68"/>
    </row>
    <row r="44" spans="2:36" s="49" customFormat="1" ht="36" customHeight="1" x14ac:dyDescent="0.25">
      <c r="B44" s="64" t="s">
        <v>133</v>
      </c>
      <c r="C44" s="80"/>
      <c r="D44" s="68"/>
      <c r="E44" s="80"/>
      <c r="F44" s="68"/>
      <c r="G44" s="80"/>
      <c r="H44" s="68"/>
      <c r="I44" s="80"/>
      <c r="J44" s="56" t="s">
        <v>113</v>
      </c>
      <c r="K44" s="81" t="s">
        <v>114</v>
      </c>
      <c r="L44" s="56" t="s">
        <v>101</v>
      </c>
      <c r="M44" s="76">
        <v>2</v>
      </c>
      <c r="N44" s="68"/>
      <c r="O44" s="80"/>
      <c r="P44" s="68"/>
      <c r="Q44" s="80"/>
      <c r="R44" s="68"/>
      <c r="S44" s="80"/>
      <c r="T44" s="38"/>
      <c r="U44" s="83"/>
      <c r="V44" s="38"/>
      <c r="W44" s="83"/>
      <c r="X44" s="38"/>
      <c r="Y44" s="83"/>
      <c r="Z44" s="38"/>
      <c r="AA44" s="83"/>
      <c r="AB44" s="38"/>
      <c r="AC44" s="80"/>
      <c r="AD44" s="68"/>
      <c r="AE44" s="80"/>
      <c r="AF44" s="68"/>
      <c r="AG44" s="80"/>
      <c r="AH44" s="68"/>
      <c r="AI44" s="80"/>
      <c r="AJ44" s="68"/>
    </row>
    <row r="45" spans="2:36" s="49" customFormat="1" ht="39" customHeight="1" x14ac:dyDescent="0.25">
      <c r="B45" s="64" t="s">
        <v>133</v>
      </c>
      <c r="C45" s="80"/>
      <c r="D45" s="68"/>
      <c r="E45" s="80"/>
      <c r="F45" s="68"/>
      <c r="G45" s="80"/>
      <c r="H45" s="68"/>
      <c r="I45" s="80"/>
      <c r="J45" s="56" t="s">
        <v>115</v>
      </c>
      <c r="K45" s="81" t="s">
        <v>116</v>
      </c>
      <c r="L45" s="56" t="s">
        <v>117</v>
      </c>
      <c r="M45" s="76">
        <v>23.8</v>
      </c>
      <c r="N45" s="68"/>
      <c r="O45" s="80"/>
      <c r="P45" s="68"/>
      <c r="Q45" s="80"/>
      <c r="R45" s="68"/>
      <c r="S45" s="80"/>
      <c r="T45" s="38"/>
      <c r="U45" s="83"/>
      <c r="V45" s="38"/>
      <c r="W45" s="83"/>
      <c r="X45" s="38"/>
      <c r="Y45" s="83"/>
      <c r="Z45" s="38"/>
      <c r="AA45" s="83"/>
      <c r="AB45" s="38"/>
      <c r="AC45" s="80"/>
      <c r="AD45" s="68"/>
      <c r="AE45" s="80"/>
      <c r="AF45" s="68"/>
      <c r="AG45" s="80"/>
      <c r="AH45" s="68"/>
      <c r="AI45" s="80"/>
      <c r="AJ45" s="68"/>
    </row>
    <row r="46" spans="2:36" s="49" customFormat="1" ht="30" x14ac:dyDescent="0.25">
      <c r="B46" s="64" t="s">
        <v>133</v>
      </c>
      <c r="C46" s="80"/>
      <c r="D46" s="68"/>
      <c r="E46" s="80"/>
      <c r="F46" s="68"/>
      <c r="G46" s="80"/>
      <c r="H46" s="68"/>
      <c r="I46" s="80"/>
      <c r="J46" s="56" t="s">
        <v>102</v>
      </c>
      <c r="K46" s="81" t="s">
        <v>103</v>
      </c>
      <c r="L46" s="56" t="s">
        <v>101</v>
      </c>
      <c r="M46" s="76">
        <v>1</v>
      </c>
      <c r="N46" s="68"/>
      <c r="O46" s="80"/>
      <c r="P46" s="68"/>
      <c r="Q46" s="80"/>
      <c r="R46" s="68"/>
      <c r="S46" s="80"/>
      <c r="T46" s="38"/>
      <c r="U46" s="83"/>
      <c r="V46" s="38"/>
      <c r="W46" s="83"/>
      <c r="X46" s="38"/>
      <c r="Y46" s="83"/>
      <c r="Z46" s="38"/>
      <c r="AA46" s="83"/>
      <c r="AB46" s="38"/>
      <c r="AC46" s="80"/>
      <c r="AD46" s="68"/>
      <c r="AE46" s="80"/>
      <c r="AF46" s="68"/>
      <c r="AG46" s="80"/>
      <c r="AH46" s="68"/>
      <c r="AI46" s="80"/>
      <c r="AJ46" s="68"/>
    </row>
    <row r="47" spans="2:36" s="49" customFormat="1" ht="39.75" customHeight="1" x14ac:dyDescent="0.25">
      <c r="B47" s="64" t="s">
        <v>133</v>
      </c>
      <c r="C47" s="87"/>
      <c r="D47" s="85"/>
      <c r="E47" s="86"/>
      <c r="F47" s="85"/>
      <c r="G47" s="86"/>
      <c r="H47" s="85"/>
      <c r="I47" s="87"/>
      <c r="J47" s="56" t="s">
        <v>104</v>
      </c>
      <c r="K47" s="81" t="s">
        <v>105</v>
      </c>
      <c r="L47" s="56" t="s">
        <v>106</v>
      </c>
      <c r="M47" s="76">
        <v>15</v>
      </c>
      <c r="N47" s="85"/>
      <c r="O47" s="86"/>
      <c r="P47" s="85"/>
      <c r="Q47" s="86"/>
      <c r="R47" s="85"/>
      <c r="S47" s="86"/>
      <c r="T47" s="89"/>
      <c r="U47" s="90"/>
      <c r="V47" s="89"/>
      <c r="W47" s="90"/>
      <c r="X47" s="89"/>
      <c r="Y47" s="90"/>
      <c r="Z47" s="89"/>
      <c r="AA47" s="90"/>
      <c r="AB47" s="89"/>
      <c r="AC47" s="86"/>
      <c r="AD47" s="85"/>
      <c r="AE47" s="86"/>
      <c r="AF47" s="85"/>
      <c r="AG47" s="87"/>
      <c r="AH47" s="68"/>
      <c r="AI47" s="80"/>
      <c r="AJ47" s="68"/>
    </row>
    <row r="48" spans="2:36" s="49" customFormat="1" ht="81" customHeight="1" x14ac:dyDescent="0.25">
      <c r="B48" s="50" t="s">
        <v>196</v>
      </c>
      <c r="C48" s="80" t="s">
        <v>119</v>
      </c>
      <c r="D48" s="61" t="s">
        <v>168</v>
      </c>
      <c r="E48" s="25" t="s">
        <v>169</v>
      </c>
      <c r="F48" s="68" t="s">
        <v>197</v>
      </c>
      <c r="G48" s="25" t="s">
        <v>83</v>
      </c>
      <c r="H48" s="26" t="s">
        <v>84</v>
      </c>
      <c r="I48" s="26" t="s">
        <v>84</v>
      </c>
      <c r="J48" s="56" t="s">
        <v>85</v>
      </c>
      <c r="K48" s="81" t="s">
        <v>86</v>
      </c>
      <c r="L48" s="56" t="s">
        <v>87</v>
      </c>
      <c r="M48" s="76">
        <v>110</v>
      </c>
      <c r="N48" s="26" t="s">
        <v>88</v>
      </c>
      <c r="O48" s="80" t="s">
        <v>120</v>
      </c>
      <c r="P48" s="25" t="s">
        <v>90</v>
      </c>
      <c r="Q48" s="25" t="s">
        <v>91</v>
      </c>
      <c r="R48" s="25" t="s">
        <v>92</v>
      </c>
      <c r="S48" s="25" t="s">
        <v>93</v>
      </c>
      <c r="T48" s="38">
        <f>U48</f>
        <v>500000</v>
      </c>
      <c r="U48" s="83">
        <f>V48</f>
        <v>500000</v>
      </c>
      <c r="V48" s="38">
        <v>500000</v>
      </c>
      <c r="W48" s="83"/>
      <c r="X48" s="38"/>
      <c r="Y48" s="83"/>
      <c r="Z48" s="38"/>
      <c r="AA48" s="83"/>
      <c r="AB48" s="38">
        <v>336400</v>
      </c>
      <c r="AC48" s="26" t="s">
        <v>95</v>
      </c>
      <c r="AD48" s="68"/>
      <c r="AE48" s="84">
        <f>U48</f>
        <v>500000</v>
      </c>
      <c r="AF48" s="68"/>
      <c r="AG48" s="80"/>
      <c r="AH48" s="78" t="s">
        <v>198</v>
      </c>
      <c r="AI48" s="79" t="s">
        <v>199</v>
      </c>
      <c r="AJ48" s="68"/>
    </row>
    <row r="49" spans="2:36" s="49" customFormat="1" ht="60" x14ac:dyDescent="0.25">
      <c r="B49" s="64" t="s">
        <v>196</v>
      </c>
      <c r="C49" s="80"/>
      <c r="D49" s="68"/>
      <c r="E49" s="80"/>
      <c r="F49" s="68"/>
      <c r="G49" s="80"/>
      <c r="H49" s="68"/>
      <c r="I49" s="80"/>
      <c r="J49" s="56" t="s">
        <v>96</v>
      </c>
      <c r="K49" s="81" t="s">
        <v>97</v>
      </c>
      <c r="L49" s="56" t="s">
        <v>98</v>
      </c>
      <c r="M49" s="76">
        <v>100</v>
      </c>
      <c r="N49" s="68"/>
      <c r="O49" s="80"/>
      <c r="P49" s="68"/>
      <c r="Q49" s="80"/>
      <c r="R49" s="68"/>
      <c r="S49" s="80"/>
      <c r="T49" s="38"/>
      <c r="U49" s="83"/>
      <c r="V49" s="38"/>
      <c r="W49" s="83"/>
      <c r="X49" s="38"/>
      <c r="Y49" s="83"/>
      <c r="Z49" s="38"/>
      <c r="AA49" s="83"/>
      <c r="AB49" s="38"/>
      <c r="AC49" s="80"/>
      <c r="AD49" s="68"/>
      <c r="AE49" s="80"/>
      <c r="AF49" s="68"/>
      <c r="AG49" s="80"/>
      <c r="AH49" s="68"/>
      <c r="AI49" s="80"/>
      <c r="AJ49" s="68"/>
    </row>
    <row r="50" spans="2:36" s="49" customFormat="1" ht="30" x14ac:dyDescent="0.25">
      <c r="B50" s="72" t="s">
        <v>196</v>
      </c>
      <c r="C50" s="86"/>
      <c r="D50" s="85"/>
      <c r="E50" s="86"/>
      <c r="F50" s="85"/>
      <c r="G50" s="86"/>
      <c r="H50" s="85"/>
      <c r="I50" s="86"/>
      <c r="J50" s="56" t="s">
        <v>99</v>
      </c>
      <c r="K50" s="81" t="s">
        <v>100</v>
      </c>
      <c r="L50" s="56" t="s">
        <v>101</v>
      </c>
      <c r="M50" s="76">
        <v>10</v>
      </c>
      <c r="N50" s="85"/>
      <c r="O50" s="86"/>
      <c r="P50" s="85"/>
      <c r="Q50" s="86"/>
      <c r="R50" s="85"/>
      <c r="S50" s="86"/>
      <c r="T50" s="89"/>
      <c r="U50" s="90"/>
      <c r="V50" s="89"/>
      <c r="W50" s="90"/>
      <c r="X50" s="89"/>
      <c r="Y50" s="90"/>
      <c r="Z50" s="89"/>
      <c r="AA50" s="90"/>
      <c r="AB50" s="89"/>
      <c r="AC50" s="86"/>
      <c r="AD50" s="85"/>
      <c r="AE50" s="86"/>
      <c r="AF50" s="85"/>
      <c r="AG50" s="86"/>
      <c r="AH50" s="85"/>
      <c r="AI50" s="86"/>
      <c r="AJ50" s="85"/>
    </row>
    <row r="51" spans="2:36" s="49" customFormat="1" ht="75.75" customHeight="1" x14ac:dyDescent="0.25">
      <c r="B51" s="91" t="s">
        <v>134</v>
      </c>
      <c r="C51" s="80" t="s">
        <v>200</v>
      </c>
      <c r="D51" s="61" t="s">
        <v>168</v>
      </c>
      <c r="E51" s="25" t="s">
        <v>169</v>
      </c>
      <c r="F51" s="68" t="s">
        <v>201</v>
      </c>
      <c r="G51" s="25" t="s">
        <v>83</v>
      </c>
      <c r="H51" s="26" t="s">
        <v>84</v>
      </c>
      <c r="I51" s="26" t="s">
        <v>84</v>
      </c>
      <c r="J51" s="56" t="s">
        <v>108</v>
      </c>
      <c r="K51" s="81" t="s">
        <v>109</v>
      </c>
      <c r="L51" s="56" t="s">
        <v>87</v>
      </c>
      <c r="M51" s="76">
        <v>1961</v>
      </c>
      <c r="N51" s="26" t="s">
        <v>88</v>
      </c>
      <c r="O51" s="80" t="s">
        <v>120</v>
      </c>
      <c r="P51" s="25" t="s">
        <v>90</v>
      </c>
      <c r="Q51" s="25" t="s">
        <v>91</v>
      </c>
      <c r="R51" s="25" t="s">
        <v>92</v>
      </c>
      <c r="S51" s="25" t="s">
        <v>93</v>
      </c>
      <c r="T51" s="38">
        <f>U51</f>
        <v>2000000</v>
      </c>
      <c r="U51" s="83">
        <f>V51</f>
        <v>2000000</v>
      </c>
      <c r="V51" s="38">
        <v>2000000</v>
      </c>
      <c r="W51" s="83"/>
      <c r="X51" s="38"/>
      <c r="Y51" s="83"/>
      <c r="Z51" s="38"/>
      <c r="AA51" s="83"/>
      <c r="AB51" s="38">
        <v>352942</v>
      </c>
      <c r="AC51" s="26" t="s">
        <v>95</v>
      </c>
      <c r="AD51" s="68"/>
      <c r="AE51" s="84">
        <f>U51</f>
        <v>2000000</v>
      </c>
      <c r="AF51" s="68"/>
      <c r="AG51" s="80"/>
      <c r="AH51" s="78" t="s">
        <v>202</v>
      </c>
      <c r="AI51" s="79" t="s">
        <v>125</v>
      </c>
      <c r="AJ51" s="68"/>
    </row>
    <row r="52" spans="2:36" s="49" customFormat="1" ht="45" x14ac:dyDescent="0.25">
      <c r="B52" s="64" t="s">
        <v>134</v>
      </c>
      <c r="C52" s="80"/>
      <c r="D52" s="68"/>
      <c r="E52" s="80"/>
      <c r="F52" s="68"/>
      <c r="G52" s="80"/>
      <c r="H52" s="68"/>
      <c r="I52" s="80"/>
      <c r="J52" s="56" t="s">
        <v>111</v>
      </c>
      <c r="K52" s="81" t="s">
        <v>112</v>
      </c>
      <c r="L52" s="56" t="s">
        <v>98</v>
      </c>
      <c r="M52" s="76">
        <v>1750</v>
      </c>
      <c r="N52" s="68"/>
      <c r="O52" s="80"/>
      <c r="P52" s="68"/>
      <c r="Q52" s="80"/>
      <c r="R52" s="68"/>
      <c r="S52" s="80"/>
      <c r="T52" s="38"/>
      <c r="U52" s="83"/>
      <c r="V52" s="38"/>
      <c r="W52" s="83"/>
      <c r="X52" s="38"/>
      <c r="Y52" s="83"/>
      <c r="Z52" s="38"/>
      <c r="AA52" s="83"/>
      <c r="AB52" s="38"/>
      <c r="AC52" s="80"/>
      <c r="AD52" s="68"/>
      <c r="AE52" s="80"/>
      <c r="AF52" s="68"/>
      <c r="AG52" s="80"/>
      <c r="AH52" s="68"/>
      <c r="AI52" s="80"/>
      <c r="AJ52" s="68"/>
    </row>
    <row r="53" spans="2:36" s="49" customFormat="1" ht="38.25" customHeight="1" x14ac:dyDescent="0.25">
      <c r="B53" s="64" t="s">
        <v>134</v>
      </c>
      <c r="C53" s="80"/>
      <c r="D53" s="68"/>
      <c r="E53" s="80"/>
      <c r="F53" s="68"/>
      <c r="G53" s="80"/>
      <c r="H53" s="68"/>
      <c r="I53" s="80"/>
      <c r="J53" s="56" t="s">
        <v>113</v>
      </c>
      <c r="K53" s="81" t="s">
        <v>114</v>
      </c>
      <c r="L53" s="56" t="s">
        <v>101</v>
      </c>
      <c r="M53" s="76">
        <v>5</v>
      </c>
      <c r="N53" s="68"/>
      <c r="O53" s="80"/>
      <c r="P53" s="68"/>
      <c r="Q53" s="80"/>
      <c r="R53" s="68"/>
      <c r="S53" s="80"/>
      <c r="T53" s="38"/>
      <c r="U53" s="83"/>
      <c r="V53" s="38"/>
      <c r="W53" s="83"/>
      <c r="X53" s="38"/>
      <c r="Y53" s="83"/>
      <c r="Z53" s="38"/>
      <c r="AA53" s="83"/>
      <c r="AB53" s="38"/>
      <c r="AC53" s="80"/>
      <c r="AD53" s="68"/>
      <c r="AE53" s="80"/>
      <c r="AF53" s="68"/>
      <c r="AG53" s="80"/>
      <c r="AH53" s="68"/>
      <c r="AI53" s="80"/>
      <c r="AJ53" s="68"/>
    </row>
    <row r="54" spans="2:36" s="49" customFormat="1" ht="54.75" customHeight="1" x14ac:dyDescent="0.25">
      <c r="B54" s="72" t="s">
        <v>134</v>
      </c>
      <c r="C54" s="87"/>
      <c r="D54" s="85"/>
      <c r="E54" s="86"/>
      <c r="F54" s="85"/>
      <c r="G54" s="86"/>
      <c r="H54" s="85"/>
      <c r="I54" s="87"/>
      <c r="J54" s="56" t="s">
        <v>115</v>
      </c>
      <c r="K54" s="81" t="s">
        <v>116</v>
      </c>
      <c r="L54" s="56" t="s">
        <v>117</v>
      </c>
      <c r="M54" s="76">
        <v>42.9</v>
      </c>
      <c r="N54" s="85"/>
      <c r="O54" s="86"/>
      <c r="P54" s="85"/>
      <c r="Q54" s="86"/>
      <c r="R54" s="85"/>
      <c r="S54" s="87"/>
      <c r="T54" s="89"/>
      <c r="U54" s="88"/>
      <c r="V54" s="89"/>
      <c r="W54" s="90"/>
      <c r="X54" s="89"/>
      <c r="Y54" s="90"/>
      <c r="Z54" s="89"/>
      <c r="AA54" s="90"/>
      <c r="AB54" s="89"/>
      <c r="AC54" s="86"/>
      <c r="AD54" s="85"/>
      <c r="AE54" s="86"/>
      <c r="AF54" s="85"/>
      <c r="AG54" s="86"/>
      <c r="AH54" s="85"/>
      <c r="AI54" s="86"/>
      <c r="AJ54" s="85"/>
    </row>
    <row r="55" spans="2:36" s="49" customFormat="1" ht="62.25" customHeight="1" x14ac:dyDescent="0.25">
      <c r="B55" s="50" t="s">
        <v>136</v>
      </c>
      <c r="C55" s="80" t="s">
        <v>107</v>
      </c>
      <c r="D55" s="61" t="s">
        <v>168</v>
      </c>
      <c r="E55" s="25" t="s">
        <v>169</v>
      </c>
      <c r="F55" s="68" t="s">
        <v>203</v>
      </c>
      <c r="G55" s="25" t="s">
        <v>83</v>
      </c>
      <c r="H55" s="26" t="s">
        <v>84</v>
      </c>
      <c r="I55" s="26" t="s">
        <v>84</v>
      </c>
      <c r="J55" s="56" t="s">
        <v>108</v>
      </c>
      <c r="K55" s="81" t="s">
        <v>109</v>
      </c>
      <c r="L55" s="56" t="s">
        <v>87</v>
      </c>
      <c r="M55" s="76">
        <v>2000</v>
      </c>
      <c r="N55" s="26" t="s">
        <v>88</v>
      </c>
      <c r="O55" s="80" t="s">
        <v>110</v>
      </c>
      <c r="P55" s="25" t="s">
        <v>90</v>
      </c>
      <c r="Q55" s="25" t="s">
        <v>91</v>
      </c>
      <c r="R55" s="25" t="s">
        <v>92</v>
      </c>
      <c r="S55" s="25" t="s">
        <v>93</v>
      </c>
      <c r="T55" s="38">
        <f>U55</f>
        <v>605000</v>
      </c>
      <c r="U55" s="83">
        <f>V55</f>
        <v>605000</v>
      </c>
      <c r="V55" s="38">
        <v>605000</v>
      </c>
      <c r="W55" s="83"/>
      <c r="X55" s="38"/>
      <c r="Y55" s="83"/>
      <c r="Z55" s="38"/>
      <c r="AA55" s="83"/>
      <c r="AB55" s="38">
        <v>106765</v>
      </c>
      <c r="AC55" s="26" t="s">
        <v>95</v>
      </c>
      <c r="AD55" s="68"/>
      <c r="AE55" s="84">
        <f>U55</f>
        <v>605000</v>
      </c>
      <c r="AF55" s="68"/>
      <c r="AG55" s="80"/>
      <c r="AH55" s="68" t="s">
        <v>204</v>
      </c>
      <c r="AI55" s="80" t="s">
        <v>205</v>
      </c>
      <c r="AJ55" s="68"/>
    </row>
    <row r="56" spans="2:36" s="49" customFormat="1" ht="45" x14ac:dyDescent="0.25">
      <c r="B56" s="91"/>
      <c r="C56" s="80"/>
      <c r="D56" s="68"/>
      <c r="E56" s="80"/>
      <c r="F56" s="68"/>
      <c r="G56" s="80"/>
      <c r="H56" s="68"/>
      <c r="I56" s="80"/>
      <c r="J56" s="56" t="s">
        <v>111</v>
      </c>
      <c r="K56" s="81" t="s">
        <v>112</v>
      </c>
      <c r="L56" s="56" t="s">
        <v>98</v>
      </c>
      <c r="M56" s="76">
        <v>2000</v>
      </c>
      <c r="N56" s="68"/>
      <c r="O56" s="80"/>
      <c r="P56" s="68"/>
      <c r="Q56" s="80"/>
      <c r="R56" s="68"/>
      <c r="S56" s="80"/>
      <c r="T56" s="38"/>
      <c r="U56" s="83"/>
      <c r="V56" s="38"/>
      <c r="W56" s="83"/>
      <c r="X56" s="38"/>
      <c r="Y56" s="83"/>
      <c r="Z56" s="38"/>
      <c r="AA56" s="83"/>
      <c r="AB56" s="38"/>
      <c r="AC56" s="80"/>
      <c r="AD56" s="68"/>
      <c r="AE56" s="80"/>
      <c r="AF56" s="68"/>
      <c r="AG56" s="80"/>
      <c r="AH56" s="68"/>
      <c r="AI56" s="80"/>
      <c r="AJ56" s="68"/>
    </row>
    <row r="57" spans="2:36" s="49" customFormat="1" ht="40.5" customHeight="1" x14ac:dyDescent="0.25">
      <c r="B57" s="91"/>
      <c r="C57" s="80"/>
      <c r="D57" s="68"/>
      <c r="E57" s="80"/>
      <c r="F57" s="68"/>
      <c r="G57" s="80"/>
      <c r="H57" s="68"/>
      <c r="I57" s="80"/>
      <c r="J57" s="56" t="s">
        <v>113</v>
      </c>
      <c r="K57" s="81" t="s">
        <v>114</v>
      </c>
      <c r="L57" s="56" t="s">
        <v>101</v>
      </c>
      <c r="M57" s="76">
        <v>4</v>
      </c>
      <c r="N57" s="68"/>
      <c r="O57" s="80"/>
      <c r="P57" s="68"/>
      <c r="Q57" s="80"/>
      <c r="R57" s="68"/>
      <c r="S57" s="80"/>
      <c r="T57" s="38"/>
      <c r="U57" s="83"/>
      <c r="V57" s="38"/>
      <c r="W57" s="83"/>
      <c r="X57" s="38"/>
      <c r="Y57" s="83"/>
      <c r="Z57" s="38"/>
      <c r="AA57" s="83"/>
      <c r="AB57" s="38"/>
      <c r="AC57" s="80"/>
      <c r="AD57" s="68"/>
      <c r="AE57" s="80"/>
      <c r="AF57" s="68"/>
      <c r="AG57" s="80"/>
      <c r="AH57" s="68"/>
      <c r="AI57" s="80"/>
      <c r="AJ57" s="68"/>
    </row>
    <row r="58" spans="2:36" s="49" customFormat="1" ht="51.75" customHeight="1" x14ac:dyDescent="0.25">
      <c r="B58" s="92"/>
      <c r="C58" s="86"/>
      <c r="D58" s="85"/>
      <c r="E58" s="86"/>
      <c r="F58" s="85"/>
      <c r="G58" s="86"/>
      <c r="H58" s="85"/>
      <c r="I58" s="86"/>
      <c r="J58" s="56" t="s">
        <v>115</v>
      </c>
      <c r="K58" s="81" t="s">
        <v>116</v>
      </c>
      <c r="L58" s="56" t="s">
        <v>117</v>
      </c>
      <c r="M58" s="76">
        <v>36.4</v>
      </c>
      <c r="N58" s="85"/>
      <c r="O58" s="86"/>
      <c r="P58" s="85"/>
      <c r="Q58" s="86"/>
      <c r="R58" s="85"/>
      <c r="S58" s="86"/>
      <c r="T58" s="89"/>
      <c r="U58" s="90"/>
      <c r="V58" s="89"/>
      <c r="W58" s="90"/>
      <c r="X58" s="89"/>
      <c r="Y58" s="90"/>
      <c r="Z58" s="89"/>
      <c r="AA58" s="90"/>
      <c r="AB58" s="89"/>
      <c r="AC58" s="86"/>
      <c r="AD58" s="85"/>
      <c r="AE58" s="86"/>
      <c r="AF58" s="85"/>
      <c r="AG58" s="86"/>
      <c r="AH58" s="85"/>
      <c r="AI58" s="86"/>
      <c r="AJ58" s="85"/>
    </row>
    <row r="59" spans="2:36" x14ac:dyDescent="0.2">
      <c r="T59" s="93"/>
      <c r="U59" s="93"/>
      <c r="V59" s="93"/>
      <c r="W59" s="93"/>
      <c r="X59" s="93"/>
      <c r="Y59" s="93"/>
      <c r="Z59" s="93"/>
      <c r="AA59" s="93"/>
      <c r="AB59" s="93"/>
    </row>
    <row r="60" spans="2:36" x14ac:dyDescent="0.2">
      <c r="T60" s="93"/>
      <c r="U60" s="93"/>
      <c r="V60" s="93"/>
      <c r="W60" s="93"/>
      <c r="X60" s="93"/>
      <c r="Y60" s="93"/>
      <c r="Z60" s="93"/>
      <c r="AA60" s="93"/>
      <c r="AB60" s="93"/>
    </row>
    <row r="61" spans="2:36" x14ac:dyDescent="0.2">
      <c r="T61" s="93"/>
      <c r="U61" s="93"/>
      <c r="V61" s="93"/>
      <c r="W61" s="93"/>
      <c r="X61" s="93"/>
      <c r="Y61" s="93"/>
      <c r="Z61" s="93"/>
      <c r="AA61" s="93"/>
      <c r="AB61" s="93"/>
    </row>
    <row r="62" spans="2:36" x14ac:dyDescent="0.2">
      <c r="T62" s="93"/>
      <c r="U62" s="93"/>
      <c r="V62" s="93"/>
      <c r="W62" s="93"/>
      <c r="X62" s="93"/>
      <c r="Y62" s="93"/>
      <c r="Z62" s="93"/>
      <c r="AA62" s="93"/>
      <c r="AB62" s="93"/>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A8D6-8C64-4A6C-B448-DEB3051B607A}">
  <dimension ref="A1:AJ28"/>
  <sheetViews>
    <sheetView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1.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1" width="14.5703125" customWidth="1"/>
    <col min="32" max="33" width="11.28515625" customWidth="1"/>
    <col min="34" max="34" width="24.28515625" customWidth="1"/>
    <col min="35" max="35" width="19.42578125" customWidth="1"/>
    <col min="36" max="36" width="10.42578125" customWidth="1"/>
  </cols>
  <sheetData>
    <row r="1" spans="1:36" x14ac:dyDescent="0.25">
      <c r="A1" s="1"/>
      <c r="B1" s="193" t="s">
        <v>40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82" t="s">
        <v>0</v>
      </c>
      <c r="C3" s="182" t="s">
        <v>1</v>
      </c>
      <c r="D3" s="182" t="s">
        <v>28</v>
      </c>
      <c r="E3" s="182" t="s">
        <v>29</v>
      </c>
      <c r="F3" s="182" t="s">
        <v>30</v>
      </c>
      <c r="G3" s="182" t="s">
        <v>3</v>
      </c>
      <c r="H3" s="182" t="s">
        <v>4</v>
      </c>
      <c r="I3" s="182" t="s">
        <v>5</v>
      </c>
      <c r="J3" s="194" t="s">
        <v>6</v>
      </c>
      <c r="K3" s="194"/>
      <c r="L3" s="194"/>
      <c r="M3" s="194"/>
      <c r="N3" s="190" t="s">
        <v>47</v>
      </c>
      <c r="O3" s="183" t="s">
        <v>31</v>
      </c>
      <c r="P3" s="192" t="s">
        <v>42</v>
      </c>
      <c r="Q3" s="192" t="s">
        <v>32</v>
      </c>
      <c r="R3" s="192" t="s">
        <v>37</v>
      </c>
      <c r="S3" s="192" t="s">
        <v>33</v>
      </c>
      <c r="T3" s="183" t="s">
        <v>55</v>
      </c>
      <c r="U3" s="183" t="s">
        <v>57</v>
      </c>
      <c r="V3" s="184" t="s">
        <v>59</v>
      </c>
      <c r="W3" s="184"/>
      <c r="X3" s="184"/>
      <c r="Y3" s="184"/>
      <c r="Z3" s="184"/>
      <c r="AA3" s="184"/>
      <c r="AB3" s="183" t="s">
        <v>69</v>
      </c>
      <c r="AC3" s="185" t="s">
        <v>75</v>
      </c>
      <c r="AD3" s="187" t="s">
        <v>77</v>
      </c>
      <c r="AE3" s="188"/>
      <c r="AF3" s="189"/>
      <c r="AG3" s="180" t="s">
        <v>27</v>
      </c>
      <c r="AH3" s="182" t="s">
        <v>36</v>
      </c>
      <c r="AI3" s="182" t="s">
        <v>34</v>
      </c>
      <c r="AJ3" s="183" t="s">
        <v>35</v>
      </c>
    </row>
    <row r="4" spans="1:36" ht="169.15" customHeight="1" x14ac:dyDescent="0.25">
      <c r="A4" s="1"/>
      <c r="B4" s="182"/>
      <c r="C4" s="182"/>
      <c r="D4" s="182"/>
      <c r="E4" s="182"/>
      <c r="F4" s="182"/>
      <c r="G4" s="182"/>
      <c r="H4" s="182"/>
      <c r="I4" s="182"/>
      <c r="J4" s="15" t="s">
        <v>7</v>
      </c>
      <c r="K4" s="15" t="s">
        <v>8</v>
      </c>
      <c r="L4" s="15" t="s">
        <v>9</v>
      </c>
      <c r="M4" s="15" t="s">
        <v>10</v>
      </c>
      <c r="N4" s="191"/>
      <c r="O4" s="183"/>
      <c r="P4" s="192"/>
      <c r="Q4" s="192"/>
      <c r="R4" s="192"/>
      <c r="S4" s="192"/>
      <c r="T4" s="183"/>
      <c r="U4" s="183"/>
      <c r="V4" s="17" t="s">
        <v>61</v>
      </c>
      <c r="W4" s="17" t="s">
        <v>62</v>
      </c>
      <c r="X4" s="17" t="s">
        <v>15</v>
      </c>
      <c r="Y4" s="17" t="s">
        <v>63</v>
      </c>
      <c r="Z4" s="17" t="s">
        <v>60</v>
      </c>
      <c r="AA4" s="17" t="s">
        <v>25</v>
      </c>
      <c r="AB4" s="183"/>
      <c r="AC4" s="186"/>
      <c r="AD4" s="15" t="s">
        <v>16</v>
      </c>
      <c r="AE4" s="15" t="s">
        <v>17</v>
      </c>
      <c r="AF4" s="17" t="s">
        <v>26</v>
      </c>
      <c r="AG4" s="181"/>
      <c r="AH4" s="182"/>
      <c r="AI4" s="182"/>
      <c r="AJ4" s="183"/>
    </row>
    <row r="5" spans="1:36"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row>
    <row r="6" spans="1:36" s="114" customFormat="1" ht="409.5" customHeight="1" x14ac:dyDescent="0.25">
      <c r="A6" s="112"/>
      <c r="B6" s="162" t="s">
        <v>138</v>
      </c>
      <c r="C6" s="162" t="s">
        <v>139</v>
      </c>
      <c r="D6" s="162" t="s">
        <v>140</v>
      </c>
      <c r="E6" s="162" t="s">
        <v>141</v>
      </c>
      <c r="F6" s="162" t="s">
        <v>142</v>
      </c>
      <c r="G6" s="162" t="s">
        <v>143</v>
      </c>
      <c r="H6" s="162" t="s">
        <v>144</v>
      </c>
      <c r="I6" s="162" t="s">
        <v>144</v>
      </c>
      <c r="J6" s="113" t="s">
        <v>145</v>
      </c>
      <c r="K6" s="113" t="s">
        <v>146</v>
      </c>
      <c r="L6" s="113" t="s">
        <v>147</v>
      </c>
      <c r="M6" s="113">
        <v>1</v>
      </c>
      <c r="N6" s="162" t="s">
        <v>148</v>
      </c>
      <c r="O6" s="162" t="s">
        <v>149</v>
      </c>
      <c r="P6" s="156" t="s">
        <v>150</v>
      </c>
      <c r="Q6" s="156" t="s">
        <v>91</v>
      </c>
      <c r="R6" s="156" t="s">
        <v>92</v>
      </c>
      <c r="S6" s="156" t="s">
        <v>93</v>
      </c>
      <c r="T6" s="178">
        <v>500000</v>
      </c>
      <c r="U6" s="178">
        <v>500000</v>
      </c>
      <c r="V6" s="178">
        <v>500000</v>
      </c>
      <c r="W6" s="162" t="s">
        <v>94</v>
      </c>
      <c r="X6" s="162" t="s">
        <v>94</v>
      </c>
      <c r="Y6" s="162" t="s">
        <v>94</v>
      </c>
      <c r="Z6" s="162" t="s">
        <v>94</v>
      </c>
      <c r="AA6" s="176" t="s">
        <v>94</v>
      </c>
      <c r="AB6" s="178">
        <v>88236</v>
      </c>
      <c r="AC6" s="156" t="s">
        <v>151</v>
      </c>
      <c r="AD6" s="156" t="s">
        <v>94</v>
      </c>
      <c r="AE6" s="172">
        <f>T6</f>
        <v>500000</v>
      </c>
      <c r="AF6" s="156" t="s">
        <v>94</v>
      </c>
      <c r="AG6" s="156" t="s">
        <v>258</v>
      </c>
      <c r="AH6" s="174" t="s">
        <v>152</v>
      </c>
      <c r="AI6" s="162" t="s">
        <v>153</v>
      </c>
      <c r="AJ6" s="156" t="s">
        <v>154</v>
      </c>
    </row>
    <row r="7" spans="1:36" s="114" customFormat="1" ht="96" customHeight="1" x14ac:dyDescent="0.25">
      <c r="A7" s="112"/>
      <c r="B7" s="163"/>
      <c r="C7" s="163"/>
      <c r="D7" s="163"/>
      <c r="E7" s="163"/>
      <c r="F7" s="163"/>
      <c r="G7" s="163"/>
      <c r="H7" s="163"/>
      <c r="I7" s="163"/>
      <c r="J7" s="113" t="s">
        <v>155</v>
      </c>
      <c r="K7" s="113" t="s">
        <v>156</v>
      </c>
      <c r="L7" s="113" t="s">
        <v>147</v>
      </c>
      <c r="M7" s="113">
        <v>1</v>
      </c>
      <c r="N7" s="163"/>
      <c r="O7" s="163"/>
      <c r="P7" s="157"/>
      <c r="Q7" s="157"/>
      <c r="R7" s="157"/>
      <c r="S7" s="157"/>
      <c r="T7" s="179"/>
      <c r="U7" s="179"/>
      <c r="V7" s="179"/>
      <c r="W7" s="163"/>
      <c r="X7" s="163"/>
      <c r="Y7" s="163"/>
      <c r="Z7" s="163"/>
      <c r="AA7" s="177"/>
      <c r="AB7" s="179"/>
      <c r="AC7" s="157"/>
      <c r="AD7" s="157"/>
      <c r="AE7" s="173"/>
      <c r="AF7" s="157"/>
      <c r="AG7" s="157"/>
      <c r="AH7" s="175"/>
      <c r="AI7" s="163"/>
      <c r="AJ7" s="157"/>
    </row>
    <row r="8" spans="1:36" s="114" customFormat="1" ht="96" customHeight="1" x14ac:dyDescent="0.25">
      <c r="A8" s="112"/>
      <c r="B8" s="162" t="s">
        <v>259</v>
      </c>
      <c r="C8" s="162" t="s">
        <v>260</v>
      </c>
      <c r="D8" s="162" t="s">
        <v>417</v>
      </c>
      <c r="E8" s="162" t="s">
        <v>261</v>
      </c>
      <c r="F8" s="162" t="s">
        <v>260</v>
      </c>
      <c r="G8" s="162" t="s">
        <v>262</v>
      </c>
      <c r="H8" s="162" t="s">
        <v>84</v>
      </c>
      <c r="I8" s="162" t="s">
        <v>84</v>
      </c>
      <c r="J8" s="113" t="s">
        <v>263</v>
      </c>
      <c r="K8" s="113" t="s">
        <v>264</v>
      </c>
      <c r="L8" s="113" t="s">
        <v>244</v>
      </c>
      <c r="M8" s="115">
        <v>10000</v>
      </c>
      <c r="N8" s="162" t="s">
        <v>148</v>
      </c>
      <c r="O8" s="162" t="s">
        <v>130</v>
      </c>
      <c r="P8" s="156" t="s">
        <v>150</v>
      </c>
      <c r="Q8" s="156" t="s">
        <v>91</v>
      </c>
      <c r="R8" s="156" t="s">
        <v>265</v>
      </c>
      <c r="S8" s="156" t="s">
        <v>215</v>
      </c>
      <c r="T8" s="160">
        <v>6920661</v>
      </c>
      <c r="U8" s="162" t="s">
        <v>266</v>
      </c>
      <c r="V8" s="160">
        <v>6920661</v>
      </c>
      <c r="W8" s="162" t="s">
        <v>266</v>
      </c>
      <c r="X8" s="162" t="s">
        <v>266</v>
      </c>
      <c r="Y8" s="162" t="s">
        <v>266</v>
      </c>
      <c r="Z8" s="162" t="s">
        <v>266</v>
      </c>
      <c r="AA8" s="156" t="s">
        <v>266</v>
      </c>
      <c r="AB8" s="160">
        <v>3114339</v>
      </c>
      <c r="AC8" s="156" t="s">
        <v>95</v>
      </c>
      <c r="AD8" s="156" t="s">
        <v>266</v>
      </c>
      <c r="AE8" s="160">
        <v>6920661</v>
      </c>
      <c r="AF8" s="156" t="s">
        <v>266</v>
      </c>
      <c r="AG8" s="156" t="s">
        <v>266</v>
      </c>
      <c r="AH8" s="158" t="s">
        <v>267</v>
      </c>
      <c r="AI8" s="158" t="s">
        <v>268</v>
      </c>
      <c r="AJ8" s="156"/>
    </row>
    <row r="9" spans="1:36" ht="60" x14ac:dyDescent="0.25">
      <c r="B9" s="163"/>
      <c r="C9" s="163"/>
      <c r="D9" s="163"/>
      <c r="E9" s="163"/>
      <c r="F9" s="163"/>
      <c r="G9" s="163"/>
      <c r="H9" s="163"/>
      <c r="I9" s="163"/>
      <c r="J9" s="113" t="s">
        <v>269</v>
      </c>
      <c r="K9" s="113" t="s">
        <v>270</v>
      </c>
      <c r="L9" s="113" t="s">
        <v>271</v>
      </c>
      <c r="M9" s="113">
        <v>0.6</v>
      </c>
      <c r="N9" s="163"/>
      <c r="O9" s="163"/>
      <c r="P9" s="157"/>
      <c r="Q9" s="157"/>
      <c r="R9" s="157"/>
      <c r="S9" s="157"/>
      <c r="T9" s="161"/>
      <c r="U9" s="163"/>
      <c r="V9" s="161"/>
      <c r="W9" s="163"/>
      <c r="X9" s="163"/>
      <c r="Y9" s="163"/>
      <c r="Z9" s="163"/>
      <c r="AA9" s="157"/>
      <c r="AB9" s="161"/>
      <c r="AC9" s="157"/>
      <c r="AD9" s="157"/>
      <c r="AE9" s="161"/>
      <c r="AF9" s="157"/>
      <c r="AG9" s="157"/>
      <c r="AH9" s="159"/>
      <c r="AI9" s="159"/>
      <c r="AJ9" s="157"/>
    </row>
    <row r="10" spans="1:36" ht="72" x14ac:dyDescent="0.25">
      <c r="B10" s="162" t="s">
        <v>272</v>
      </c>
      <c r="C10" s="162" t="s">
        <v>273</v>
      </c>
      <c r="D10" s="162" t="s">
        <v>417</v>
      </c>
      <c r="E10" s="162" t="s">
        <v>261</v>
      </c>
      <c r="F10" s="162" t="s">
        <v>273</v>
      </c>
      <c r="G10" s="162" t="s">
        <v>262</v>
      </c>
      <c r="H10" s="162" t="s">
        <v>84</v>
      </c>
      <c r="I10" s="162" t="s">
        <v>84</v>
      </c>
      <c r="J10" s="113" t="s">
        <v>263</v>
      </c>
      <c r="K10" s="113" t="s">
        <v>264</v>
      </c>
      <c r="L10" s="113" t="s">
        <v>244</v>
      </c>
      <c r="M10" s="115">
        <v>15916</v>
      </c>
      <c r="N10" s="162" t="s">
        <v>148</v>
      </c>
      <c r="O10" s="162" t="s">
        <v>137</v>
      </c>
      <c r="P10" s="156" t="s">
        <v>150</v>
      </c>
      <c r="Q10" s="156" t="s">
        <v>91</v>
      </c>
      <c r="R10" s="156" t="s">
        <v>265</v>
      </c>
      <c r="S10" s="156" t="s">
        <v>215</v>
      </c>
      <c r="T10" s="160">
        <v>6592945.9500000002</v>
      </c>
      <c r="U10" s="162" t="s">
        <v>266</v>
      </c>
      <c r="V10" s="160">
        <v>6592945.9500000002</v>
      </c>
      <c r="W10" s="162" t="s">
        <v>266</v>
      </c>
      <c r="X10" s="162" t="s">
        <v>266</v>
      </c>
      <c r="Y10" s="162" t="s">
        <v>266</v>
      </c>
      <c r="Z10" s="162" t="s">
        <v>266</v>
      </c>
      <c r="AA10" s="156" t="s">
        <v>266</v>
      </c>
      <c r="AB10" s="160">
        <v>1163461.05</v>
      </c>
      <c r="AC10" s="156" t="s">
        <v>95</v>
      </c>
      <c r="AD10" s="156" t="s">
        <v>266</v>
      </c>
      <c r="AE10" s="160">
        <v>6592945.9500000002</v>
      </c>
      <c r="AF10" s="156" t="s">
        <v>266</v>
      </c>
      <c r="AG10" s="156" t="s">
        <v>266</v>
      </c>
      <c r="AH10" s="158" t="s">
        <v>125</v>
      </c>
      <c r="AI10" s="158" t="s">
        <v>274</v>
      </c>
      <c r="AJ10" s="156"/>
    </row>
    <row r="11" spans="1:36" ht="60" x14ac:dyDescent="0.25">
      <c r="B11" s="163"/>
      <c r="C11" s="163"/>
      <c r="D11" s="163"/>
      <c r="E11" s="163"/>
      <c r="F11" s="163"/>
      <c r="G11" s="163"/>
      <c r="H11" s="163"/>
      <c r="I11" s="163"/>
      <c r="J11" s="113" t="s">
        <v>269</v>
      </c>
      <c r="K11" s="113" t="s">
        <v>270</v>
      </c>
      <c r="L11" s="113" t="s">
        <v>271</v>
      </c>
      <c r="M11" s="113">
        <v>11.55</v>
      </c>
      <c r="N11" s="163"/>
      <c r="O11" s="163"/>
      <c r="P11" s="157"/>
      <c r="Q11" s="157"/>
      <c r="R11" s="157"/>
      <c r="S11" s="157"/>
      <c r="T11" s="161"/>
      <c r="U11" s="163"/>
      <c r="V11" s="161"/>
      <c r="W11" s="163"/>
      <c r="X11" s="163"/>
      <c r="Y11" s="163"/>
      <c r="Z11" s="163"/>
      <c r="AA11" s="157"/>
      <c r="AB11" s="161"/>
      <c r="AC11" s="157"/>
      <c r="AD11" s="157"/>
      <c r="AE11" s="161"/>
      <c r="AF11" s="157"/>
      <c r="AG11" s="157"/>
      <c r="AH11" s="159"/>
      <c r="AI11" s="159"/>
      <c r="AJ11" s="157"/>
    </row>
    <row r="12" spans="1:36" ht="72" x14ac:dyDescent="0.25">
      <c r="B12" s="162" t="s">
        <v>275</v>
      </c>
      <c r="C12" s="162" t="s">
        <v>418</v>
      </c>
      <c r="D12" s="162" t="s">
        <v>417</v>
      </c>
      <c r="E12" s="162" t="s">
        <v>261</v>
      </c>
      <c r="F12" s="162" t="s">
        <v>418</v>
      </c>
      <c r="G12" s="162" t="s">
        <v>262</v>
      </c>
      <c r="H12" s="162" t="s">
        <v>84</v>
      </c>
      <c r="I12" s="162" t="s">
        <v>84</v>
      </c>
      <c r="J12" s="113" t="s">
        <v>263</v>
      </c>
      <c r="K12" s="113" t="s">
        <v>264</v>
      </c>
      <c r="L12" s="113" t="s">
        <v>244</v>
      </c>
      <c r="M12" s="115">
        <v>1000</v>
      </c>
      <c r="N12" s="162" t="s">
        <v>148</v>
      </c>
      <c r="O12" s="162" t="s">
        <v>276</v>
      </c>
      <c r="P12" s="156" t="s">
        <v>150</v>
      </c>
      <c r="Q12" s="156" t="s">
        <v>91</v>
      </c>
      <c r="R12" s="156" t="s">
        <v>265</v>
      </c>
      <c r="S12" s="156" t="s">
        <v>215</v>
      </c>
      <c r="T12" s="160">
        <v>8034683</v>
      </c>
      <c r="U12" s="162" t="s">
        <v>266</v>
      </c>
      <c r="V12" s="160">
        <v>8034683</v>
      </c>
      <c r="W12" s="162" t="s">
        <v>266</v>
      </c>
      <c r="X12" s="162" t="s">
        <v>266</v>
      </c>
      <c r="Y12" s="162" t="s">
        <v>266</v>
      </c>
      <c r="Z12" s="162" t="s">
        <v>266</v>
      </c>
      <c r="AA12" s="156" t="s">
        <v>266</v>
      </c>
      <c r="AB12" s="160">
        <v>5377317</v>
      </c>
      <c r="AC12" s="156" t="s">
        <v>95</v>
      </c>
      <c r="AD12" s="156" t="s">
        <v>266</v>
      </c>
      <c r="AE12" s="160">
        <v>8034683</v>
      </c>
      <c r="AF12" s="156" t="s">
        <v>266</v>
      </c>
      <c r="AG12" s="156" t="s">
        <v>266</v>
      </c>
      <c r="AH12" s="158" t="s">
        <v>199</v>
      </c>
      <c r="AI12" s="158" t="s">
        <v>277</v>
      </c>
      <c r="AJ12" s="156"/>
    </row>
    <row r="13" spans="1:36" ht="70.900000000000006" customHeight="1" x14ac:dyDescent="0.25">
      <c r="B13" s="163"/>
      <c r="C13" s="163"/>
      <c r="D13" s="163"/>
      <c r="E13" s="163"/>
      <c r="F13" s="163"/>
      <c r="G13" s="163"/>
      <c r="H13" s="163"/>
      <c r="I13" s="163"/>
      <c r="J13" s="113" t="s">
        <v>269</v>
      </c>
      <c r="K13" s="113" t="s">
        <v>270</v>
      </c>
      <c r="L13" s="113" t="s">
        <v>271</v>
      </c>
      <c r="M13" s="113">
        <v>0.28999999999999998</v>
      </c>
      <c r="N13" s="163"/>
      <c r="O13" s="163"/>
      <c r="P13" s="157"/>
      <c r="Q13" s="157"/>
      <c r="R13" s="157"/>
      <c r="S13" s="157"/>
      <c r="T13" s="161"/>
      <c r="U13" s="163"/>
      <c r="V13" s="161"/>
      <c r="W13" s="163"/>
      <c r="X13" s="163"/>
      <c r="Y13" s="163"/>
      <c r="Z13" s="163"/>
      <c r="AA13" s="157"/>
      <c r="AB13" s="161"/>
      <c r="AC13" s="157"/>
      <c r="AD13" s="157"/>
      <c r="AE13" s="161"/>
      <c r="AF13" s="157"/>
      <c r="AG13" s="157"/>
      <c r="AH13" s="159"/>
      <c r="AI13" s="159"/>
      <c r="AJ13" s="157"/>
    </row>
    <row r="14" spans="1:36" ht="72" x14ac:dyDescent="0.25">
      <c r="B14" s="162" t="s">
        <v>278</v>
      </c>
      <c r="C14" s="162" t="s">
        <v>279</v>
      </c>
      <c r="D14" s="162" t="s">
        <v>417</v>
      </c>
      <c r="E14" s="162" t="s">
        <v>261</v>
      </c>
      <c r="F14" s="162" t="s">
        <v>280</v>
      </c>
      <c r="G14" s="162" t="s">
        <v>262</v>
      </c>
      <c r="H14" s="162" t="s">
        <v>84</v>
      </c>
      <c r="I14" s="162" t="s">
        <v>84</v>
      </c>
      <c r="J14" s="113" t="s">
        <v>263</v>
      </c>
      <c r="K14" s="113" t="s">
        <v>264</v>
      </c>
      <c r="L14" s="113" t="s">
        <v>244</v>
      </c>
      <c r="M14" s="115">
        <v>1000</v>
      </c>
      <c r="N14" s="162" t="s">
        <v>148</v>
      </c>
      <c r="O14" s="162" t="s">
        <v>276</v>
      </c>
      <c r="P14" s="156" t="s">
        <v>150</v>
      </c>
      <c r="Q14" s="156" t="s">
        <v>91</v>
      </c>
      <c r="R14" s="156" t="s">
        <v>265</v>
      </c>
      <c r="S14" s="156" t="s">
        <v>215</v>
      </c>
      <c r="T14" s="160">
        <v>4080000</v>
      </c>
      <c r="U14" s="162" t="s">
        <v>266</v>
      </c>
      <c r="V14" s="160">
        <v>4080000</v>
      </c>
      <c r="W14" s="162" t="s">
        <v>266</v>
      </c>
      <c r="X14" s="162" t="s">
        <v>266</v>
      </c>
      <c r="Y14" s="162" t="s">
        <v>266</v>
      </c>
      <c r="Z14" s="162" t="s">
        <v>266</v>
      </c>
      <c r="AA14" s="156" t="s">
        <v>266</v>
      </c>
      <c r="AB14" s="160">
        <v>720000</v>
      </c>
      <c r="AC14" s="156" t="s">
        <v>95</v>
      </c>
      <c r="AD14" s="156" t="s">
        <v>266</v>
      </c>
      <c r="AE14" s="160">
        <v>4080000</v>
      </c>
      <c r="AF14" s="156" t="s">
        <v>266</v>
      </c>
      <c r="AG14" s="156" t="s">
        <v>266</v>
      </c>
      <c r="AH14" s="158" t="s">
        <v>185</v>
      </c>
      <c r="AI14" s="158" t="s">
        <v>186</v>
      </c>
      <c r="AJ14" s="164">
        <v>45377</v>
      </c>
    </row>
    <row r="15" spans="1:36" ht="69.599999999999994" customHeight="1" x14ac:dyDescent="0.25">
      <c r="B15" s="171"/>
      <c r="C15" s="171"/>
      <c r="D15" s="171"/>
      <c r="E15" s="171"/>
      <c r="F15" s="163"/>
      <c r="G15" s="171"/>
      <c r="H15" s="163"/>
      <c r="I15" s="163"/>
      <c r="J15" s="113" t="s">
        <v>269</v>
      </c>
      <c r="K15" s="113" t="s">
        <v>270</v>
      </c>
      <c r="L15" s="113" t="s">
        <v>271</v>
      </c>
      <c r="M15" s="113">
        <v>1.4</v>
      </c>
      <c r="N15" s="171"/>
      <c r="O15" s="171"/>
      <c r="P15" s="165"/>
      <c r="Q15" s="165"/>
      <c r="R15" s="165"/>
      <c r="S15" s="165"/>
      <c r="T15" s="166"/>
      <c r="U15" s="171"/>
      <c r="V15" s="166"/>
      <c r="W15" s="171"/>
      <c r="X15" s="171"/>
      <c r="Y15" s="171"/>
      <c r="Z15" s="171"/>
      <c r="AA15" s="165"/>
      <c r="AB15" s="166"/>
      <c r="AC15" s="165"/>
      <c r="AD15" s="165"/>
      <c r="AE15" s="166"/>
      <c r="AF15" s="165"/>
      <c r="AG15" s="165"/>
      <c r="AH15" s="170"/>
      <c r="AI15" s="170"/>
      <c r="AJ15" s="165"/>
    </row>
    <row r="16" spans="1:36" ht="72" x14ac:dyDescent="0.25">
      <c r="B16" s="171"/>
      <c r="C16" s="171"/>
      <c r="D16" s="171"/>
      <c r="E16" s="171"/>
      <c r="F16" s="162" t="s">
        <v>281</v>
      </c>
      <c r="G16" s="171"/>
      <c r="H16" s="162" t="s">
        <v>84</v>
      </c>
      <c r="I16" s="162" t="s">
        <v>84</v>
      </c>
      <c r="J16" s="113" t="s">
        <v>263</v>
      </c>
      <c r="K16" s="113" t="s">
        <v>264</v>
      </c>
      <c r="L16" s="113" t="s">
        <v>244</v>
      </c>
      <c r="M16" s="115">
        <v>1000</v>
      </c>
      <c r="N16" s="171"/>
      <c r="O16" s="171"/>
      <c r="P16" s="165"/>
      <c r="Q16" s="165"/>
      <c r="R16" s="165"/>
      <c r="S16" s="165"/>
      <c r="T16" s="166"/>
      <c r="U16" s="171"/>
      <c r="V16" s="166"/>
      <c r="W16" s="171"/>
      <c r="X16" s="171"/>
      <c r="Y16" s="171"/>
      <c r="Z16" s="171"/>
      <c r="AA16" s="165"/>
      <c r="AB16" s="166"/>
      <c r="AC16" s="165"/>
      <c r="AD16" s="165"/>
      <c r="AE16" s="166"/>
      <c r="AF16" s="165"/>
      <c r="AG16" s="165"/>
      <c r="AH16" s="170"/>
      <c r="AI16" s="170"/>
      <c r="AJ16" s="165"/>
    </row>
    <row r="17" spans="2:36" ht="65.45" customHeight="1" x14ac:dyDescent="0.25">
      <c r="B17" s="171"/>
      <c r="C17" s="171"/>
      <c r="D17" s="171"/>
      <c r="E17" s="171"/>
      <c r="F17" s="163"/>
      <c r="G17" s="171"/>
      <c r="H17" s="163"/>
      <c r="I17" s="163"/>
      <c r="J17" s="113" t="s">
        <v>269</v>
      </c>
      <c r="K17" s="113" t="s">
        <v>270</v>
      </c>
      <c r="L17" s="113" t="s">
        <v>271</v>
      </c>
      <c r="M17" s="113">
        <v>2.1</v>
      </c>
      <c r="N17" s="171"/>
      <c r="O17" s="171"/>
      <c r="P17" s="165"/>
      <c r="Q17" s="165"/>
      <c r="R17" s="165"/>
      <c r="S17" s="165"/>
      <c r="T17" s="166"/>
      <c r="U17" s="171"/>
      <c r="V17" s="166"/>
      <c r="W17" s="171"/>
      <c r="X17" s="171"/>
      <c r="Y17" s="171"/>
      <c r="Z17" s="171"/>
      <c r="AA17" s="165"/>
      <c r="AB17" s="166"/>
      <c r="AC17" s="165"/>
      <c r="AD17" s="165"/>
      <c r="AE17" s="166"/>
      <c r="AF17" s="165"/>
      <c r="AG17" s="165"/>
      <c r="AH17" s="170"/>
      <c r="AI17" s="170"/>
      <c r="AJ17" s="165"/>
    </row>
    <row r="18" spans="2:36" ht="72" x14ac:dyDescent="0.25">
      <c r="B18" s="171"/>
      <c r="C18" s="171"/>
      <c r="D18" s="171"/>
      <c r="E18" s="171"/>
      <c r="F18" s="162" t="s">
        <v>282</v>
      </c>
      <c r="G18" s="171"/>
      <c r="H18" s="162" t="s">
        <v>84</v>
      </c>
      <c r="I18" s="162" t="s">
        <v>84</v>
      </c>
      <c r="J18" s="113" t="s">
        <v>263</v>
      </c>
      <c r="K18" s="113" t="s">
        <v>264</v>
      </c>
      <c r="L18" s="113" t="s">
        <v>244</v>
      </c>
      <c r="M18" s="115">
        <v>1000</v>
      </c>
      <c r="N18" s="171"/>
      <c r="O18" s="171"/>
      <c r="P18" s="165"/>
      <c r="Q18" s="165"/>
      <c r="R18" s="165"/>
      <c r="S18" s="165"/>
      <c r="T18" s="166"/>
      <c r="U18" s="171"/>
      <c r="V18" s="166"/>
      <c r="W18" s="171"/>
      <c r="X18" s="171"/>
      <c r="Y18" s="171"/>
      <c r="Z18" s="171"/>
      <c r="AA18" s="165"/>
      <c r="AB18" s="166"/>
      <c r="AC18" s="165"/>
      <c r="AD18" s="165"/>
      <c r="AE18" s="166"/>
      <c r="AF18" s="165"/>
      <c r="AG18" s="165"/>
      <c r="AH18" s="170"/>
      <c r="AI18" s="170"/>
      <c r="AJ18" s="165"/>
    </row>
    <row r="19" spans="2:36" ht="65.45" customHeight="1" x14ac:dyDescent="0.25">
      <c r="B19" s="163"/>
      <c r="C19" s="163"/>
      <c r="D19" s="163"/>
      <c r="E19" s="163"/>
      <c r="F19" s="163"/>
      <c r="G19" s="163"/>
      <c r="H19" s="163"/>
      <c r="I19" s="163"/>
      <c r="J19" s="113" t="s">
        <v>269</v>
      </c>
      <c r="K19" s="113" t="s">
        <v>270</v>
      </c>
      <c r="L19" s="113" t="s">
        <v>271</v>
      </c>
      <c r="M19" s="113">
        <v>1.4</v>
      </c>
      <c r="N19" s="163"/>
      <c r="O19" s="163"/>
      <c r="P19" s="157"/>
      <c r="Q19" s="157"/>
      <c r="R19" s="157"/>
      <c r="S19" s="157"/>
      <c r="T19" s="161"/>
      <c r="U19" s="163"/>
      <c r="V19" s="161"/>
      <c r="W19" s="163"/>
      <c r="X19" s="163"/>
      <c r="Y19" s="163"/>
      <c r="Z19" s="163"/>
      <c r="AA19" s="157"/>
      <c r="AB19" s="161"/>
      <c r="AC19" s="157"/>
      <c r="AD19" s="157"/>
      <c r="AE19" s="161"/>
      <c r="AF19" s="157"/>
      <c r="AG19" s="157"/>
      <c r="AH19" s="159"/>
      <c r="AI19" s="159"/>
      <c r="AJ19" s="157"/>
    </row>
    <row r="20" spans="2:36" ht="72" x14ac:dyDescent="0.25">
      <c r="B20" s="156" t="s">
        <v>283</v>
      </c>
      <c r="C20" s="156" t="s">
        <v>284</v>
      </c>
      <c r="D20" s="156" t="s">
        <v>417</v>
      </c>
      <c r="E20" s="156" t="s">
        <v>261</v>
      </c>
      <c r="F20" s="156" t="s">
        <v>284</v>
      </c>
      <c r="G20" s="156" t="s">
        <v>262</v>
      </c>
      <c r="H20" s="156" t="s">
        <v>84</v>
      </c>
      <c r="I20" s="156" t="s">
        <v>84</v>
      </c>
      <c r="J20" s="116" t="s">
        <v>263</v>
      </c>
      <c r="K20" s="116" t="s">
        <v>264</v>
      </c>
      <c r="L20" s="116" t="s">
        <v>244</v>
      </c>
      <c r="M20" s="117">
        <v>10950</v>
      </c>
      <c r="N20" s="156" t="s">
        <v>148</v>
      </c>
      <c r="O20" s="156" t="s">
        <v>122</v>
      </c>
      <c r="P20" s="156" t="s">
        <v>150</v>
      </c>
      <c r="Q20" s="156" t="s">
        <v>91</v>
      </c>
      <c r="R20" s="156" t="s">
        <v>265</v>
      </c>
      <c r="S20" s="156" t="s">
        <v>215</v>
      </c>
      <c r="T20" s="160">
        <v>9099453</v>
      </c>
      <c r="U20" s="156" t="s">
        <v>266</v>
      </c>
      <c r="V20" s="160">
        <v>9099453</v>
      </c>
      <c r="W20" s="156" t="s">
        <v>266</v>
      </c>
      <c r="X20" s="156" t="s">
        <v>266</v>
      </c>
      <c r="Y20" s="156" t="s">
        <v>266</v>
      </c>
      <c r="Z20" s="156" t="s">
        <v>266</v>
      </c>
      <c r="AA20" s="156" t="s">
        <v>266</v>
      </c>
      <c r="AB20" s="160">
        <v>1605785.83</v>
      </c>
      <c r="AC20" s="156" t="s">
        <v>95</v>
      </c>
      <c r="AD20" s="156" t="s">
        <v>266</v>
      </c>
      <c r="AE20" s="160">
        <v>9099453</v>
      </c>
      <c r="AF20" s="156" t="s">
        <v>266</v>
      </c>
      <c r="AG20" s="156" t="s">
        <v>266</v>
      </c>
      <c r="AH20" s="167" t="s">
        <v>185</v>
      </c>
      <c r="AI20" s="167" t="s">
        <v>186</v>
      </c>
      <c r="AJ20" s="164">
        <v>45377</v>
      </c>
    </row>
    <row r="21" spans="2:36" ht="60" x14ac:dyDescent="0.25">
      <c r="B21" s="165"/>
      <c r="C21" s="165"/>
      <c r="D21" s="165"/>
      <c r="E21" s="165"/>
      <c r="F21" s="165"/>
      <c r="G21" s="165"/>
      <c r="H21" s="165"/>
      <c r="I21" s="165"/>
      <c r="J21" s="116" t="s">
        <v>269</v>
      </c>
      <c r="K21" s="116" t="s">
        <v>270</v>
      </c>
      <c r="L21" s="116" t="s">
        <v>271</v>
      </c>
      <c r="M21" s="116">
        <v>10.9</v>
      </c>
      <c r="N21" s="165"/>
      <c r="O21" s="165"/>
      <c r="P21" s="165"/>
      <c r="Q21" s="165"/>
      <c r="R21" s="165"/>
      <c r="S21" s="165"/>
      <c r="T21" s="166"/>
      <c r="U21" s="165"/>
      <c r="V21" s="166"/>
      <c r="W21" s="165"/>
      <c r="X21" s="165"/>
      <c r="Y21" s="165"/>
      <c r="Z21" s="165"/>
      <c r="AA21" s="165"/>
      <c r="AB21" s="166"/>
      <c r="AC21" s="165"/>
      <c r="AD21" s="165"/>
      <c r="AE21" s="166"/>
      <c r="AF21" s="165"/>
      <c r="AG21" s="165"/>
      <c r="AH21" s="168"/>
      <c r="AI21" s="168"/>
      <c r="AJ21" s="165"/>
    </row>
    <row r="22" spans="2:36" ht="48" x14ac:dyDescent="0.25">
      <c r="B22" s="157"/>
      <c r="C22" s="157"/>
      <c r="D22" s="157"/>
      <c r="E22" s="157"/>
      <c r="F22" s="157"/>
      <c r="G22" s="157"/>
      <c r="H22" s="157"/>
      <c r="I22" s="157"/>
      <c r="J22" s="116" t="s">
        <v>285</v>
      </c>
      <c r="K22" s="116" t="s">
        <v>286</v>
      </c>
      <c r="L22" s="116" t="s">
        <v>147</v>
      </c>
      <c r="M22" s="116">
        <v>1</v>
      </c>
      <c r="N22" s="157"/>
      <c r="O22" s="157"/>
      <c r="P22" s="157"/>
      <c r="Q22" s="157"/>
      <c r="R22" s="157"/>
      <c r="S22" s="157"/>
      <c r="T22" s="161"/>
      <c r="U22" s="157"/>
      <c r="V22" s="161"/>
      <c r="W22" s="157"/>
      <c r="X22" s="157"/>
      <c r="Y22" s="157"/>
      <c r="Z22" s="157"/>
      <c r="AA22" s="157"/>
      <c r="AB22" s="161"/>
      <c r="AC22" s="157"/>
      <c r="AD22" s="157"/>
      <c r="AE22" s="161"/>
      <c r="AF22" s="157"/>
      <c r="AG22" s="157"/>
      <c r="AH22" s="169"/>
      <c r="AI22" s="169"/>
      <c r="AJ22" s="157"/>
    </row>
    <row r="23" spans="2:36" ht="72" x14ac:dyDescent="0.25">
      <c r="B23" s="162" t="s">
        <v>419</v>
      </c>
      <c r="C23" s="162" t="s">
        <v>420</v>
      </c>
      <c r="D23" s="162" t="s">
        <v>417</v>
      </c>
      <c r="E23" s="162" t="s">
        <v>261</v>
      </c>
      <c r="F23" s="162" t="s">
        <v>420</v>
      </c>
      <c r="G23" s="162" t="s">
        <v>262</v>
      </c>
      <c r="H23" s="162" t="s">
        <v>84</v>
      </c>
      <c r="I23" s="162" t="s">
        <v>84</v>
      </c>
      <c r="J23" s="113" t="s">
        <v>263</v>
      </c>
      <c r="K23" s="113" t="s">
        <v>264</v>
      </c>
      <c r="L23" s="113" t="s">
        <v>244</v>
      </c>
      <c r="M23" s="144">
        <v>11066</v>
      </c>
      <c r="N23" s="162" t="s">
        <v>148</v>
      </c>
      <c r="O23" s="162" t="s">
        <v>137</v>
      </c>
      <c r="P23" s="156" t="s">
        <v>150</v>
      </c>
      <c r="Q23" s="156" t="s">
        <v>91</v>
      </c>
      <c r="R23" s="156" t="s">
        <v>265</v>
      </c>
      <c r="S23" s="156" t="s">
        <v>215</v>
      </c>
      <c r="T23" s="160">
        <v>4413832.97</v>
      </c>
      <c r="U23" s="162" t="s">
        <v>266</v>
      </c>
      <c r="V23" s="160">
        <v>4413832.97</v>
      </c>
      <c r="W23" s="162" t="s">
        <v>266</v>
      </c>
      <c r="X23" s="162" t="s">
        <v>266</v>
      </c>
      <c r="Y23" s="162" t="s">
        <v>266</v>
      </c>
      <c r="Z23" s="162" t="s">
        <v>266</v>
      </c>
      <c r="AA23" s="156" t="s">
        <v>266</v>
      </c>
      <c r="AB23" s="160">
        <v>778911.71</v>
      </c>
      <c r="AC23" s="156" t="s">
        <v>95</v>
      </c>
      <c r="AD23" s="156" t="s">
        <v>266</v>
      </c>
      <c r="AE23" s="160">
        <v>4413832.97</v>
      </c>
      <c r="AF23" s="156" t="s">
        <v>266</v>
      </c>
      <c r="AG23" s="156" t="s">
        <v>266</v>
      </c>
      <c r="AH23" s="158" t="s">
        <v>395</v>
      </c>
      <c r="AI23" s="158" t="s">
        <v>421</v>
      </c>
      <c r="AJ23" s="156"/>
    </row>
    <row r="24" spans="2:36" ht="67.900000000000006" customHeight="1" x14ac:dyDescent="0.25">
      <c r="B24" s="163"/>
      <c r="C24" s="163"/>
      <c r="D24" s="163"/>
      <c r="E24" s="163"/>
      <c r="F24" s="163"/>
      <c r="G24" s="163"/>
      <c r="H24" s="163"/>
      <c r="I24" s="163"/>
      <c r="J24" s="113" t="s">
        <v>269</v>
      </c>
      <c r="K24" s="113" t="s">
        <v>270</v>
      </c>
      <c r="L24" s="113" t="s">
        <v>271</v>
      </c>
      <c r="M24" s="113">
        <v>8.0299999999999994</v>
      </c>
      <c r="N24" s="163"/>
      <c r="O24" s="163"/>
      <c r="P24" s="157"/>
      <c r="Q24" s="157"/>
      <c r="R24" s="157"/>
      <c r="S24" s="157"/>
      <c r="T24" s="161"/>
      <c r="U24" s="163"/>
      <c r="V24" s="161"/>
      <c r="W24" s="163"/>
      <c r="X24" s="163"/>
      <c r="Y24" s="163"/>
      <c r="Z24" s="163"/>
      <c r="AA24" s="157"/>
      <c r="AB24" s="161"/>
      <c r="AC24" s="157"/>
      <c r="AD24" s="157"/>
      <c r="AE24" s="161"/>
      <c r="AF24" s="157"/>
      <c r="AG24" s="157"/>
      <c r="AH24" s="159"/>
      <c r="AI24" s="159"/>
      <c r="AJ24" s="157"/>
    </row>
    <row r="26" spans="2:36" x14ac:dyDescent="0.25">
      <c r="B26" s="118" t="s">
        <v>23</v>
      </c>
    </row>
    <row r="27" spans="2:36" x14ac:dyDescent="0.25">
      <c r="B27" s="119" t="s">
        <v>73</v>
      </c>
    </row>
    <row r="28" spans="2:36" x14ac:dyDescent="0.25">
      <c r="B28" s="119" t="s">
        <v>74</v>
      </c>
    </row>
  </sheetData>
  <mergeCells count="24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9"/>
    <mergeCell ref="C14:C19"/>
    <mergeCell ref="D14:D19"/>
    <mergeCell ref="E14:E19"/>
    <mergeCell ref="F14:F15"/>
    <mergeCell ref="G14:G19"/>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C14:AC19"/>
    <mergeCell ref="R14:R19"/>
    <mergeCell ref="S14:S19"/>
    <mergeCell ref="T14:T19"/>
    <mergeCell ref="U14:U19"/>
    <mergeCell ref="V14:V19"/>
    <mergeCell ref="W14:W19"/>
    <mergeCell ref="H14:H15"/>
    <mergeCell ref="I14:I15"/>
    <mergeCell ref="N14:N19"/>
    <mergeCell ref="O14:O19"/>
    <mergeCell ref="P14:P19"/>
    <mergeCell ref="Q14:Q19"/>
    <mergeCell ref="B20:B22"/>
    <mergeCell ref="C20:C22"/>
    <mergeCell ref="D20:D22"/>
    <mergeCell ref="E20:E22"/>
    <mergeCell ref="F20:F22"/>
    <mergeCell ref="G20:G22"/>
    <mergeCell ref="AJ14:AJ19"/>
    <mergeCell ref="F16:F17"/>
    <mergeCell ref="H16:H17"/>
    <mergeCell ref="I16:I17"/>
    <mergeCell ref="F18:F19"/>
    <mergeCell ref="H18:H19"/>
    <mergeCell ref="I18:I19"/>
    <mergeCell ref="AD14:AD19"/>
    <mergeCell ref="AE14:AE19"/>
    <mergeCell ref="AF14:AF19"/>
    <mergeCell ref="AG14:AG19"/>
    <mergeCell ref="AH14:AH19"/>
    <mergeCell ref="AI14:AI19"/>
    <mergeCell ref="X14:X19"/>
    <mergeCell ref="Y14:Y19"/>
    <mergeCell ref="Z14:Z19"/>
    <mergeCell ref="AA14:AA19"/>
    <mergeCell ref="AB14:AB19"/>
    <mergeCell ref="T20:T22"/>
    <mergeCell ref="U20:U22"/>
    <mergeCell ref="V20:V22"/>
    <mergeCell ref="W20:W22"/>
    <mergeCell ref="H20:H22"/>
    <mergeCell ref="I20:I22"/>
    <mergeCell ref="N20:N22"/>
    <mergeCell ref="O20:O22"/>
    <mergeCell ref="P20:P22"/>
    <mergeCell ref="Q20:Q22"/>
    <mergeCell ref="AJ20:AJ22"/>
    <mergeCell ref="B23:B24"/>
    <mergeCell ref="C23:C24"/>
    <mergeCell ref="D23:D24"/>
    <mergeCell ref="E23:E24"/>
    <mergeCell ref="F23:F24"/>
    <mergeCell ref="G23:G24"/>
    <mergeCell ref="H23:H24"/>
    <mergeCell ref="I23:I24"/>
    <mergeCell ref="N23:N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U23:U24"/>
    <mergeCell ref="V23:V24"/>
    <mergeCell ref="W23:W24"/>
    <mergeCell ref="X23:X24"/>
    <mergeCell ref="Y23:Y24"/>
    <mergeCell ref="Z23:Z24"/>
    <mergeCell ref="O23:O24"/>
    <mergeCell ref="P23:P24"/>
    <mergeCell ref="Q23:Q24"/>
    <mergeCell ref="R23:R24"/>
    <mergeCell ref="S23:S24"/>
    <mergeCell ref="T23:T24"/>
    <mergeCell ref="AG23:AG24"/>
    <mergeCell ref="AH23:AH24"/>
    <mergeCell ref="AI23:AI24"/>
    <mergeCell ref="AJ23:AJ24"/>
    <mergeCell ref="AA23:AA24"/>
    <mergeCell ref="AB23:AB24"/>
    <mergeCell ref="AC23:AC24"/>
    <mergeCell ref="AD23:AD24"/>
    <mergeCell ref="AE23:AE24"/>
    <mergeCell ref="AF23:AF24"/>
  </mergeCells>
  <dataValidations count="1">
    <dataValidation type="list" allowBlank="1" showInputMessage="1" showErrorMessage="1" sqref="P7:S7" xr:uid="{469370C4-776F-43CE-AFBA-1244DBADE607}">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FC9C6-32B5-4CF3-887D-04214148C2BE}">
  <dimension ref="A1:AJ56"/>
  <sheetViews>
    <sheetView topLeftCell="R35" zoomScale="80" zoomScaleNormal="80" workbookViewId="0">
      <selection activeCell="B49" sqref="B49:B50"/>
    </sheetView>
  </sheetViews>
  <sheetFormatPr defaultRowHeight="15" x14ac:dyDescent="0.25"/>
  <cols>
    <col min="1" max="1" width="5" customWidth="1"/>
    <col min="2" max="2" width="9.5703125" customWidth="1"/>
    <col min="3" max="3" width="15.28515625" customWidth="1"/>
    <col min="4" max="4" width="12.85546875" customWidth="1"/>
    <col min="5" max="5" width="13.7109375" customWidth="1"/>
    <col min="6" max="6" width="24.5703125" customWidth="1"/>
    <col min="7" max="7" width="25.7109375" customWidth="1"/>
    <col min="8" max="8" width="10.140625" customWidth="1"/>
    <col min="9" max="9" width="10.7109375" customWidth="1"/>
    <col min="10" max="10" width="20.28515625" customWidth="1"/>
    <col min="11" max="11" width="10.5703125" customWidth="1"/>
    <col min="12" max="12" width="11.28515625" customWidth="1"/>
    <col min="13" max="14" width="10.5703125" customWidth="1"/>
    <col min="15" max="16" width="15.7109375" customWidth="1"/>
    <col min="17" max="17" width="18.5703125" customWidth="1"/>
    <col min="18" max="18" width="15.7109375" customWidth="1"/>
    <col min="19" max="21" width="14" customWidth="1"/>
    <col min="22" max="22" width="14.7109375" customWidth="1"/>
    <col min="23" max="23" width="11.28515625" customWidth="1"/>
    <col min="24" max="24" width="10" customWidth="1"/>
    <col min="25" max="25" width="11.7109375" customWidth="1"/>
    <col min="26" max="27" width="12.28515625" customWidth="1"/>
    <col min="28" max="28" width="14.7109375" customWidth="1"/>
    <col min="29" max="29" width="13.7109375" customWidth="1"/>
    <col min="30" max="30" width="12.28515625" customWidth="1"/>
    <col min="31" max="31" width="11.28515625" customWidth="1"/>
    <col min="32" max="32" width="14.7109375" customWidth="1"/>
    <col min="33" max="33" width="11.28515625" customWidth="1"/>
    <col min="34" max="34" width="20" customWidth="1"/>
    <col min="35" max="35" width="19.42578125" customWidth="1"/>
    <col min="36" max="36" width="10.42578125" customWidth="1"/>
  </cols>
  <sheetData>
    <row r="1" spans="1:36" x14ac:dyDescent="0.25">
      <c r="A1" s="1"/>
      <c r="B1" s="193" t="s">
        <v>40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95" t="s">
        <v>0</v>
      </c>
      <c r="C3" s="195" t="s">
        <v>1</v>
      </c>
      <c r="D3" s="195" t="s">
        <v>28</v>
      </c>
      <c r="E3" s="195" t="s">
        <v>29</v>
      </c>
      <c r="F3" s="195" t="s">
        <v>30</v>
      </c>
      <c r="G3" s="195" t="s">
        <v>3</v>
      </c>
      <c r="H3" s="195" t="s">
        <v>4</v>
      </c>
      <c r="I3" s="195" t="s">
        <v>5</v>
      </c>
      <c r="J3" s="196" t="s">
        <v>6</v>
      </c>
      <c r="K3" s="196"/>
      <c r="L3" s="196"/>
      <c r="M3" s="196"/>
      <c r="N3" s="197" t="s">
        <v>47</v>
      </c>
      <c r="O3" s="195" t="s">
        <v>31</v>
      </c>
      <c r="P3" s="206" t="s">
        <v>42</v>
      </c>
      <c r="Q3" s="206" t="s">
        <v>32</v>
      </c>
      <c r="R3" s="206" t="s">
        <v>37</v>
      </c>
      <c r="S3" s="206" t="s">
        <v>33</v>
      </c>
      <c r="T3" s="195" t="s">
        <v>55</v>
      </c>
      <c r="U3" s="195" t="s">
        <v>57</v>
      </c>
      <c r="V3" s="196" t="s">
        <v>59</v>
      </c>
      <c r="W3" s="196"/>
      <c r="X3" s="196"/>
      <c r="Y3" s="196"/>
      <c r="Z3" s="196"/>
      <c r="AA3" s="196"/>
      <c r="AB3" s="195" t="s">
        <v>69</v>
      </c>
      <c r="AC3" s="201" t="s">
        <v>75</v>
      </c>
      <c r="AD3" s="203" t="s">
        <v>77</v>
      </c>
      <c r="AE3" s="204"/>
      <c r="AF3" s="205"/>
      <c r="AG3" s="197" t="s">
        <v>27</v>
      </c>
      <c r="AH3" s="197" t="s">
        <v>36</v>
      </c>
      <c r="AI3" s="195" t="s">
        <v>34</v>
      </c>
      <c r="AJ3" s="197" t="s">
        <v>35</v>
      </c>
    </row>
    <row r="4" spans="1:36" ht="169.15" customHeight="1" x14ac:dyDescent="0.25">
      <c r="A4" s="1"/>
      <c r="B4" s="195"/>
      <c r="C4" s="195"/>
      <c r="D4" s="195"/>
      <c r="E4" s="195"/>
      <c r="F4" s="195"/>
      <c r="G4" s="195"/>
      <c r="H4" s="195"/>
      <c r="I4" s="195"/>
      <c r="J4" s="3" t="s">
        <v>7</v>
      </c>
      <c r="K4" s="3" t="s">
        <v>8</v>
      </c>
      <c r="L4" s="3" t="s">
        <v>9</v>
      </c>
      <c r="M4" s="11" t="s">
        <v>10</v>
      </c>
      <c r="N4" s="198"/>
      <c r="O4" s="195"/>
      <c r="P4" s="206"/>
      <c r="Q4" s="206"/>
      <c r="R4" s="206"/>
      <c r="S4" s="206"/>
      <c r="T4" s="195"/>
      <c r="U4" s="195"/>
      <c r="V4" s="3" t="s">
        <v>61</v>
      </c>
      <c r="W4" s="3" t="s">
        <v>62</v>
      </c>
      <c r="X4" s="3" t="s">
        <v>15</v>
      </c>
      <c r="Y4" s="3" t="s">
        <v>63</v>
      </c>
      <c r="Z4" s="3" t="s">
        <v>60</v>
      </c>
      <c r="AA4" s="3" t="s">
        <v>25</v>
      </c>
      <c r="AB4" s="195"/>
      <c r="AC4" s="202"/>
      <c r="AD4" s="3" t="s">
        <v>16</v>
      </c>
      <c r="AE4" s="3" t="s">
        <v>17</v>
      </c>
      <c r="AF4" s="3" t="s">
        <v>26</v>
      </c>
      <c r="AG4" s="198"/>
      <c r="AH4" s="198"/>
      <c r="AI4" s="195"/>
      <c r="AJ4" s="19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95" customFormat="1" ht="41.45" customHeight="1" x14ac:dyDescent="0.25">
      <c r="A6" s="94"/>
      <c r="B6" s="199" t="s">
        <v>206</v>
      </c>
      <c r="C6" s="199" t="s">
        <v>207</v>
      </c>
      <c r="D6" s="199" t="s">
        <v>208</v>
      </c>
      <c r="E6" s="199" t="s">
        <v>209</v>
      </c>
      <c r="F6" s="199" t="s">
        <v>207</v>
      </c>
      <c r="G6" s="199" t="s">
        <v>210</v>
      </c>
      <c r="H6" s="199" t="s">
        <v>84</v>
      </c>
      <c r="I6" s="199" t="s">
        <v>84</v>
      </c>
      <c r="J6" s="75" t="s">
        <v>211</v>
      </c>
      <c r="K6" s="75" t="s">
        <v>212</v>
      </c>
      <c r="L6" s="75" t="s">
        <v>213</v>
      </c>
      <c r="M6" s="75">
        <v>1</v>
      </c>
      <c r="N6" s="199" t="s">
        <v>148</v>
      </c>
      <c r="O6" s="199" t="s">
        <v>137</v>
      </c>
      <c r="P6" s="209" t="s">
        <v>214</v>
      </c>
      <c r="Q6" s="209" t="s">
        <v>91</v>
      </c>
      <c r="R6" s="209" t="s">
        <v>92</v>
      </c>
      <c r="S6" s="209" t="s">
        <v>215</v>
      </c>
      <c r="T6" s="207">
        <v>200000</v>
      </c>
      <c r="U6" s="207">
        <v>200000</v>
      </c>
      <c r="V6" s="207">
        <v>200000</v>
      </c>
      <c r="W6" s="199"/>
      <c r="X6" s="199"/>
      <c r="Y6" s="199"/>
      <c r="Z6" s="199"/>
      <c r="AA6" s="212"/>
      <c r="AB6" s="207">
        <v>35295</v>
      </c>
      <c r="AC6" s="209" t="s">
        <v>216</v>
      </c>
      <c r="AD6" s="209"/>
      <c r="AE6" s="209"/>
      <c r="AF6" s="211">
        <v>200000</v>
      </c>
      <c r="AG6" s="209"/>
      <c r="AH6" s="199" t="s">
        <v>217</v>
      </c>
      <c r="AI6" s="199" t="s">
        <v>218</v>
      </c>
      <c r="AJ6" s="209"/>
    </row>
    <row r="7" spans="1:36" s="95" customFormat="1" ht="42" customHeight="1" x14ac:dyDescent="0.25">
      <c r="A7" s="94"/>
      <c r="B7" s="200"/>
      <c r="C7" s="200"/>
      <c r="D7" s="200"/>
      <c r="E7" s="200"/>
      <c r="F7" s="200"/>
      <c r="G7" s="200"/>
      <c r="H7" s="200"/>
      <c r="I7" s="200"/>
      <c r="J7" s="75" t="s">
        <v>219</v>
      </c>
      <c r="K7" s="75" t="s">
        <v>220</v>
      </c>
      <c r="L7" s="75" t="s">
        <v>221</v>
      </c>
      <c r="M7" s="75">
        <v>1</v>
      </c>
      <c r="N7" s="200"/>
      <c r="O7" s="200"/>
      <c r="P7" s="200"/>
      <c r="Q7" s="200"/>
      <c r="R7" s="200"/>
      <c r="S7" s="200"/>
      <c r="T7" s="208"/>
      <c r="U7" s="208"/>
      <c r="V7" s="208"/>
      <c r="W7" s="200"/>
      <c r="X7" s="200"/>
      <c r="Y7" s="200"/>
      <c r="Z7" s="200"/>
      <c r="AA7" s="200"/>
      <c r="AB7" s="208"/>
      <c r="AC7" s="200"/>
      <c r="AD7" s="200"/>
      <c r="AE7" s="200"/>
      <c r="AF7" s="208"/>
      <c r="AG7" s="200"/>
      <c r="AH7" s="200"/>
      <c r="AI7" s="200"/>
      <c r="AJ7" s="200"/>
    </row>
    <row r="8" spans="1:36" s="95" customFormat="1" ht="38.450000000000003" customHeight="1" x14ac:dyDescent="0.25">
      <c r="A8" s="94"/>
      <c r="B8" s="199" t="s">
        <v>222</v>
      </c>
      <c r="C8" s="199" t="s">
        <v>223</v>
      </c>
      <c r="D8" s="199" t="s">
        <v>208</v>
      </c>
      <c r="E8" s="199" t="s">
        <v>209</v>
      </c>
      <c r="F8" s="199" t="s">
        <v>223</v>
      </c>
      <c r="G8" s="199" t="s">
        <v>224</v>
      </c>
      <c r="H8" s="199" t="s">
        <v>84</v>
      </c>
      <c r="I8" s="199" t="s">
        <v>84</v>
      </c>
      <c r="J8" s="75" t="s">
        <v>211</v>
      </c>
      <c r="K8" s="75" t="s">
        <v>212</v>
      </c>
      <c r="L8" s="75" t="s">
        <v>213</v>
      </c>
      <c r="M8" s="75">
        <v>1</v>
      </c>
      <c r="N8" s="199" t="s">
        <v>148</v>
      </c>
      <c r="O8" s="199" t="s">
        <v>225</v>
      </c>
      <c r="P8" s="209" t="s">
        <v>214</v>
      </c>
      <c r="Q8" s="209" t="s">
        <v>91</v>
      </c>
      <c r="R8" s="209" t="s">
        <v>92</v>
      </c>
      <c r="S8" s="209" t="s">
        <v>215</v>
      </c>
      <c r="T8" s="207">
        <v>60000</v>
      </c>
      <c r="U8" s="207">
        <v>60000</v>
      </c>
      <c r="V8" s="207">
        <v>60000</v>
      </c>
      <c r="W8" s="199"/>
      <c r="X8" s="199"/>
      <c r="Y8" s="199"/>
      <c r="Z8" s="199"/>
      <c r="AA8" s="212"/>
      <c r="AB8" s="207">
        <v>10588.24</v>
      </c>
      <c r="AC8" s="209" t="s">
        <v>216</v>
      </c>
      <c r="AD8" s="209"/>
      <c r="AE8" s="209"/>
      <c r="AF8" s="211">
        <v>60000</v>
      </c>
      <c r="AG8" s="209"/>
      <c r="AH8" s="199" t="s">
        <v>226</v>
      </c>
      <c r="AI8" s="199" t="s">
        <v>227</v>
      </c>
      <c r="AJ8" s="209"/>
    </row>
    <row r="9" spans="1:36" ht="48" customHeight="1" x14ac:dyDescent="0.25">
      <c r="A9" s="1"/>
      <c r="B9" s="210"/>
      <c r="C9" s="210"/>
      <c r="D9" s="210"/>
      <c r="E9" s="210"/>
      <c r="F9" s="210"/>
      <c r="G9" s="210"/>
      <c r="H9" s="210"/>
      <c r="I9" s="210"/>
      <c r="J9" s="75" t="s">
        <v>228</v>
      </c>
      <c r="K9" s="44" t="s">
        <v>220</v>
      </c>
      <c r="L9" s="75" t="s">
        <v>221</v>
      </c>
      <c r="M9" s="75">
        <v>1</v>
      </c>
      <c r="N9" s="210"/>
      <c r="O9" s="210"/>
      <c r="P9" s="200"/>
      <c r="Q9" s="200"/>
      <c r="R9" s="210"/>
      <c r="S9" s="210"/>
      <c r="T9" s="219"/>
      <c r="U9" s="219"/>
      <c r="V9" s="219"/>
      <c r="W9" s="210"/>
      <c r="X9" s="210"/>
      <c r="Y9" s="210"/>
      <c r="Z9" s="210"/>
      <c r="AA9" s="210"/>
      <c r="AB9" s="219"/>
      <c r="AC9" s="200"/>
      <c r="AD9" s="210"/>
      <c r="AE9" s="210"/>
      <c r="AF9" s="219"/>
      <c r="AG9" s="210"/>
      <c r="AH9" s="200"/>
      <c r="AI9" s="200"/>
      <c r="AJ9" s="210"/>
    </row>
    <row r="10" spans="1:36" ht="48" x14ac:dyDescent="0.25">
      <c r="B10" s="213" t="s">
        <v>287</v>
      </c>
      <c r="C10" s="216" t="s">
        <v>288</v>
      </c>
      <c r="D10" s="216" t="s">
        <v>289</v>
      </c>
      <c r="E10" s="216" t="s">
        <v>290</v>
      </c>
      <c r="F10" s="216" t="s">
        <v>288</v>
      </c>
      <c r="G10" s="216" t="s">
        <v>291</v>
      </c>
      <c r="H10" s="216" t="s">
        <v>84</v>
      </c>
      <c r="I10" s="216" t="s">
        <v>84</v>
      </c>
      <c r="J10" s="120" t="s">
        <v>292</v>
      </c>
      <c r="K10" s="120" t="s">
        <v>293</v>
      </c>
      <c r="L10" s="120" t="s">
        <v>294</v>
      </c>
      <c r="M10" s="120">
        <v>2.54</v>
      </c>
      <c r="N10" s="216" t="s">
        <v>295</v>
      </c>
      <c r="O10" s="216" t="s">
        <v>296</v>
      </c>
      <c r="P10" s="213" t="s">
        <v>214</v>
      </c>
      <c r="Q10" s="213" t="s">
        <v>91</v>
      </c>
      <c r="R10" s="213" t="s">
        <v>92</v>
      </c>
      <c r="S10" s="213" t="s">
        <v>215</v>
      </c>
      <c r="T10" s="220">
        <f>U10+U16</f>
        <v>13240000</v>
      </c>
      <c r="U10" s="220">
        <v>6240000</v>
      </c>
      <c r="V10" s="220">
        <v>6240000</v>
      </c>
      <c r="W10" s="220" t="s">
        <v>266</v>
      </c>
      <c r="X10" s="220" t="s">
        <v>266</v>
      </c>
      <c r="Y10" s="220" t="s">
        <v>266</v>
      </c>
      <c r="Z10" s="220" t="s">
        <v>266</v>
      </c>
      <c r="AA10" s="232" t="s">
        <v>266</v>
      </c>
      <c r="AB10" s="220">
        <v>7217345.2000000002</v>
      </c>
      <c r="AC10" s="223" t="s">
        <v>216</v>
      </c>
      <c r="AD10" s="223" t="s">
        <v>266</v>
      </c>
      <c r="AE10" s="223" t="s">
        <v>266</v>
      </c>
      <c r="AF10" s="223">
        <v>6240000</v>
      </c>
      <c r="AG10" s="213" t="s">
        <v>266</v>
      </c>
      <c r="AH10" s="229" t="s">
        <v>297</v>
      </c>
      <c r="AI10" s="229" t="s">
        <v>298</v>
      </c>
      <c r="AJ10" s="226"/>
    </row>
    <row r="11" spans="1:36" ht="36" x14ac:dyDescent="0.25">
      <c r="B11" s="214"/>
      <c r="C11" s="217"/>
      <c r="D11" s="217"/>
      <c r="E11" s="217"/>
      <c r="F11" s="217"/>
      <c r="G11" s="217"/>
      <c r="H11" s="217"/>
      <c r="I11" s="217"/>
      <c r="J11" s="120" t="s">
        <v>299</v>
      </c>
      <c r="K11" s="120" t="s">
        <v>300</v>
      </c>
      <c r="L11" s="120" t="s">
        <v>294</v>
      </c>
      <c r="M11" s="120">
        <v>12.5</v>
      </c>
      <c r="N11" s="217"/>
      <c r="O11" s="217"/>
      <c r="P11" s="214"/>
      <c r="Q11" s="214"/>
      <c r="R11" s="214"/>
      <c r="S11" s="214"/>
      <c r="T11" s="221"/>
      <c r="U11" s="221"/>
      <c r="V11" s="221"/>
      <c r="W11" s="221"/>
      <c r="X11" s="221"/>
      <c r="Y11" s="221"/>
      <c r="Z11" s="221"/>
      <c r="AA11" s="233"/>
      <c r="AB11" s="221"/>
      <c r="AC11" s="224"/>
      <c r="AD11" s="224"/>
      <c r="AE11" s="224"/>
      <c r="AF11" s="224"/>
      <c r="AG11" s="214"/>
      <c r="AH11" s="230"/>
      <c r="AI11" s="230"/>
      <c r="AJ11" s="227"/>
    </row>
    <row r="12" spans="1:36" ht="24" x14ac:dyDescent="0.25">
      <c r="B12" s="214"/>
      <c r="C12" s="217"/>
      <c r="D12" s="217"/>
      <c r="E12" s="217"/>
      <c r="F12" s="217"/>
      <c r="G12" s="217"/>
      <c r="H12" s="217"/>
      <c r="I12" s="217"/>
      <c r="J12" s="120" t="s">
        <v>301</v>
      </c>
      <c r="K12" s="120" t="s">
        <v>302</v>
      </c>
      <c r="L12" s="120" t="s">
        <v>303</v>
      </c>
      <c r="M12" s="120">
        <v>1315</v>
      </c>
      <c r="N12" s="217"/>
      <c r="O12" s="217"/>
      <c r="P12" s="214"/>
      <c r="Q12" s="214"/>
      <c r="R12" s="214"/>
      <c r="S12" s="214"/>
      <c r="T12" s="221"/>
      <c r="U12" s="221"/>
      <c r="V12" s="221"/>
      <c r="W12" s="221"/>
      <c r="X12" s="221"/>
      <c r="Y12" s="221"/>
      <c r="Z12" s="221"/>
      <c r="AA12" s="233"/>
      <c r="AB12" s="221"/>
      <c r="AC12" s="224"/>
      <c r="AD12" s="224"/>
      <c r="AE12" s="224"/>
      <c r="AF12" s="224"/>
      <c r="AG12" s="214"/>
      <c r="AH12" s="230"/>
      <c r="AI12" s="230"/>
      <c r="AJ12" s="227"/>
    </row>
    <row r="13" spans="1:36" ht="36" x14ac:dyDescent="0.25">
      <c r="B13" s="214"/>
      <c r="C13" s="217"/>
      <c r="D13" s="217"/>
      <c r="E13" s="217"/>
      <c r="F13" s="217"/>
      <c r="G13" s="217"/>
      <c r="H13" s="217"/>
      <c r="I13" s="217"/>
      <c r="J13" s="120" t="s">
        <v>304</v>
      </c>
      <c r="K13" s="120" t="s">
        <v>305</v>
      </c>
      <c r="L13" s="120" t="s">
        <v>237</v>
      </c>
      <c r="M13" s="120">
        <v>9251.1</v>
      </c>
      <c r="N13" s="217"/>
      <c r="O13" s="217"/>
      <c r="P13" s="214"/>
      <c r="Q13" s="214"/>
      <c r="R13" s="214"/>
      <c r="S13" s="214"/>
      <c r="T13" s="221"/>
      <c r="U13" s="221"/>
      <c r="V13" s="221"/>
      <c r="W13" s="221"/>
      <c r="X13" s="221"/>
      <c r="Y13" s="221"/>
      <c r="Z13" s="221"/>
      <c r="AA13" s="233"/>
      <c r="AB13" s="221"/>
      <c r="AC13" s="224"/>
      <c r="AD13" s="224"/>
      <c r="AE13" s="224"/>
      <c r="AF13" s="224"/>
      <c r="AG13" s="214"/>
      <c r="AH13" s="230"/>
      <c r="AI13" s="230"/>
      <c r="AJ13" s="227"/>
    </row>
    <row r="14" spans="1:36" ht="36" x14ac:dyDescent="0.25">
      <c r="B14" s="214"/>
      <c r="C14" s="217"/>
      <c r="D14" s="217"/>
      <c r="E14" s="217"/>
      <c r="F14" s="217"/>
      <c r="G14" s="217"/>
      <c r="H14" s="217"/>
      <c r="I14" s="217"/>
      <c r="J14" s="120" t="s">
        <v>306</v>
      </c>
      <c r="K14" s="120" t="s">
        <v>307</v>
      </c>
      <c r="L14" s="120" t="s">
        <v>237</v>
      </c>
      <c r="M14" s="121">
        <v>1589.2</v>
      </c>
      <c r="N14" s="217"/>
      <c r="O14" s="217"/>
      <c r="P14" s="214"/>
      <c r="Q14" s="214"/>
      <c r="R14" s="214"/>
      <c r="S14" s="214"/>
      <c r="T14" s="221"/>
      <c r="U14" s="221"/>
      <c r="V14" s="221"/>
      <c r="W14" s="221"/>
      <c r="X14" s="221"/>
      <c r="Y14" s="221"/>
      <c r="Z14" s="221"/>
      <c r="AA14" s="233"/>
      <c r="AB14" s="221"/>
      <c r="AC14" s="224"/>
      <c r="AD14" s="224"/>
      <c r="AE14" s="224"/>
      <c r="AF14" s="224"/>
      <c r="AG14" s="214"/>
      <c r="AH14" s="230"/>
      <c r="AI14" s="230"/>
      <c r="AJ14" s="227"/>
    </row>
    <row r="15" spans="1:36" ht="36" x14ac:dyDescent="0.25">
      <c r="B15" s="214"/>
      <c r="C15" s="218"/>
      <c r="D15" s="218"/>
      <c r="E15" s="218"/>
      <c r="F15" s="218"/>
      <c r="G15" s="218"/>
      <c r="H15" s="218"/>
      <c r="I15" s="218"/>
      <c r="J15" s="120" t="s">
        <v>308</v>
      </c>
      <c r="K15" s="120" t="s">
        <v>309</v>
      </c>
      <c r="L15" s="120" t="s">
        <v>310</v>
      </c>
      <c r="M15" s="122">
        <v>2688</v>
      </c>
      <c r="N15" s="218"/>
      <c r="O15" s="218"/>
      <c r="P15" s="215"/>
      <c r="Q15" s="215"/>
      <c r="R15" s="215"/>
      <c r="S15" s="215"/>
      <c r="T15" s="221"/>
      <c r="U15" s="222"/>
      <c r="V15" s="222"/>
      <c r="W15" s="222"/>
      <c r="X15" s="222"/>
      <c r="Y15" s="222"/>
      <c r="Z15" s="222"/>
      <c r="AA15" s="234"/>
      <c r="AB15" s="222"/>
      <c r="AC15" s="225"/>
      <c r="AD15" s="225"/>
      <c r="AE15" s="225"/>
      <c r="AF15" s="225"/>
      <c r="AG15" s="215"/>
      <c r="AH15" s="230"/>
      <c r="AI15" s="230"/>
      <c r="AJ15" s="227"/>
    </row>
    <row r="16" spans="1:36" ht="48" x14ac:dyDescent="0.25">
      <c r="B16" s="214"/>
      <c r="C16" s="216" t="s">
        <v>311</v>
      </c>
      <c r="D16" s="216" t="s">
        <v>289</v>
      </c>
      <c r="E16" s="216" t="s">
        <v>290</v>
      </c>
      <c r="F16" s="216" t="s">
        <v>311</v>
      </c>
      <c r="G16" s="216" t="s">
        <v>291</v>
      </c>
      <c r="H16" s="216" t="s">
        <v>84</v>
      </c>
      <c r="I16" s="216" t="s">
        <v>84</v>
      </c>
      <c r="J16" s="120" t="s">
        <v>292</v>
      </c>
      <c r="K16" s="120" t="s">
        <v>293</v>
      </c>
      <c r="L16" s="120" t="s">
        <v>294</v>
      </c>
      <c r="M16" s="120">
        <v>13.9</v>
      </c>
      <c r="N16" s="216" t="s">
        <v>295</v>
      </c>
      <c r="O16" s="216" t="s">
        <v>312</v>
      </c>
      <c r="P16" s="213" t="s">
        <v>214</v>
      </c>
      <c r="Q16" s="213" t="s">
        <v>91</v>
      </c>
      <c r="R16" s="213" t="s">
        <v>92</v>
      </c>
      <c r="S16" s="213" t="s">
        <v>215</v>
      </c>
      <c r="T16" s="221"/>
      <c r="U16" s="220">
        <v>7000000</v>
      </c>
      <c r="V16" s="220">
        <v>7000000</v>
      </c>
      <c r="W16" s="220" t="s">
        <v>266</v>
      </c>
      <c r="X16" s="220" t="s">
        <v>266</v>
      </c>
      <c r="Y16" s="220" t="s">
        <v>266</v>
      </c>
      <c r="Z16" s="220" t="s">
        <v>266</v>
      </c>
      <c r="AA16" s="232" t="s">
        <v>266</v>
      </c>
      <c r="AB16" s="220">
        <v>7000000</v>
      </c>
      <c r="AC16" s="223" t="s">
        <v>216</v>
      </c>
      <c r="AD16" s="223" t="s">
        <v>266</v>
      </c>
      <c r="AE16" s="223" t="s">
        <v>266</v>
      </c>
      <c r="AF16" s="223">
        <v>7000000</v>
      </c>
      <c r="AG16" s="213" t="s">
        <v>266</v>
      </c>
      <c r="AH16" s="230"/>
      <c r="AI16" s="230"/>
      <c r="AJ16" s="227"/>
    </row>
    <row r="17" spans="2:36" ht="36" x14ac:dyDescent="0.25">
      <c r="B17" s="214"/>
      <c r="C17" s="217"/>
      <c r="D17" s="217"/>
      <c r="E17" s="217"/>
      <c r="F17" s="217"/>
      <c r="G17" s="217"/>
      <c r="H17" s="217"/>
      <c r="I17" s="217"/>
      <c r="J17" s="120" t="s">
        <v>299</v>
      </c>
      <c r="K17" s="120" t="s">
        <v>300</v>
      </c>
      <c r="L17" s="120" t="s">
        <v>294</v>
      </c>
      <c r="M17" s="120">
        <v>34.5</v>
      </c>
      <c r="N17" s="217"/>
      <c r="O17" s="217"/>
      <c r="P17" s="214"/>
      <c r="Q17" s="214"/>
      <c r="R17" s="214"/>
      <c r="S17" s="214"/>
      <c r="T17" s="221"/>
      <c r="U17" s="221"/>
      <c r="V17" s="221"/>
      <c r="W17" s="221"/>
      <c r="X17" s="221"/>
      <c r="Y17" s="221"/>
      <c r="Z17" s="221"/>
      <c r="AA17" s="233"/>
      <c r="AB17" s="221"/>
      <c r="AC17" s="224"/>
      <c r="AD17" s="224"/>
      <c r="AE17" s="224"/>
      <c r="AF17" s="224"/>
      <c r="AG17" s="214"/>
      <c r="AH17" s="230"/>
      <c r="AI17" s="230"/>
      <c r="AJ17" s="227"/>
    </row>
    <row r="18" spans="2:36" ht="24" x14ac:dyDescent="0.25">
      <c r="B18" s="214"/>
      <c r="C18" s="217"/>
      <c r="D18" s="217"/>
      <c r="E18" s="217"/>
      <c r="F18" s="217"/>
      <c r="G18" s="217"/>
      <c r="H18" s="217"/>
      <c r="I18" s="217"/>
      <c r="J18" s="120" t="s">
        <v>301</v>
      </c>
      <c r="K18" s="120" t="s">
        <v>302</v>
      </c>
      <c r="L18" s="120" t="s">
        <v>303</v>
      </c>
      <c r="M18" s="120">
        <v>2507</v>
      </c>
      <c r="N18" s="217"/>
      <c r="O18" s="217"/>
      <c r="P18" s="214"/>
      <c r="Q18" s="214"/>
      <c r="R18" s="214"/>
      <c r="S18" s="214"/>
      <c r="T18" s="221"/>
      <c r="U18" s="221"/>
      <c r="V18" s="221"/>
      <c r="W18" s="221"/>
      <c r="X18" s="221"/>
      <c r="Y18" s="221"/>
      <c r="Z18" s="221"/>
      <c r="AA18" s="233"/>
      <c r="AB18" s="221"/>
      <c r="AC18" s="224"/>
      <c r="AD18" s="224"/>
      <c r="AE18" s="224"/>
      <c r="AF18" s="224"/>
      <c r="AG18" s="214"/>
      <c r="AH18" s="230"/>
      <c r="AI18" s="230"/>
      <c r="AJ18" s="227"/>
    </row>
    <row r="19" spans="2:36" ht="36" x14ac:dyDescent="0.25">
      <c r="B19" s="214"/>
      <c r="C19" s="217"/>
      <c r="D19" s="217"/>
      <c r="E19" s="217"/>
      <c r="F19" s="217"/>
      <c r="G19" s="217"/>
      <c r="H19" s="217"/>
      <c r="I19" s="217"/>
      <c r="J19" s="120" t="s">
        <v>304</v>
      </c>
      <c r="K19" s="120" t="s">
        <v>305</v>
      </c>
      <c r="L19" s="120" t="s">
        <v>237</v>
      </c>
      <c r="M19" s="120">
        <v>782</v>
      </c>
      <c r="N19" s="217"/>
      <c r="O19" s="217"/>
      <c r="P19" s="214"/>
      <c r="Q19" s="214"/>
      <c r="R19" s="214"/>
      <c r="S19" s="214"/>
      <c r="T19" s="221"/>
      <c r="U19" s="221"/>
      <c r="V19" s="221"/>
      <c r="W19" s="221"/>
      <c r="X19" s="221"/>
      <c r="Y19" s="221"/>
      <c r="Z19" s="221"/>
      <c r="AA19" s="233"/>
      <c r="AB19" s="221"/>
      <c r="AC19" s="224"/>
      <c r="AD19" s="224"/>
      <c r="AE19" s="224"/>
      <c r="AF19" s="224"/>
      <c r="AG19" s="214"/>
      <c r="AH19" s="230"/>
      <c r="AI19" s="230"/>
      <c r="AJ19" s="227"/>
    </row>
    <row r="20" spans="2:36" ht="36" x14ac:dyDescent="0.25">
      <c r="B20" s="214"/>
      <c r="C20" s="217"/>
      <c r="D20" s="217"/>
      <c r="E20" s="217"/>
      <c r="F20" s="217"/>
      <c r="G20" s="217"/>
      <c r="H20" s="217"/>
      <c r="I20" s="217"/>
      <c r="J20" s="120" t="s">
        <v>306</v>
      </c>
      <c r="K20" s="120" t="s">
        <v>307</v>
      </c>
      <c r="L20" s="120" t="s">
        <v>237</v>
      </c>
      <c r="M20" s="120">
        <v>3807</v>
      </c>
      <c r="N20" s="217"/>
      <c r="O20" s="217"/>
      <c r="P20" s="214"/>
      <c r="Q20" s="214"/>
      <c r="R20" s="214"/>
      <c r="S20" s="214"/>
      <c r="T20" s="221"/>
      <c r="U20" s="221"/>
      <c r="V20" s="221"/>
      <c r="W20" s="221"/>
      <c r="X20" s="221"/>
      <c r="Y20" s="221"/>
      <c r="Z20" s="221"/>
      <c r="AA20" s="233"/>
      <c r="AB20" s="221"/>
      <c r="AC20" s="224"/>
      <c r="AD20" s="224"/>
      <c r="AE20" s="224"/>
      <c r="AF20" s="224"/>
      <c r="AG20" s="214"/>
      <c r="AH20" s="230"/>
      <c r="AI20" s="230"/>
      <c r="AJ20" s="227"/>
    </row>
    <row r="21" spans="2:36" ht="36" x14ac:dyDescent="0.25">
      <c r="B21" s="215"/>
      <c r="C21" s="218"/>
      <c r="D21" s="218"/>
      <c r="E21" s="218"/>
      <c r="F21" s="218"/>
      <c r="G21" s="218"/>
      <c r="H21" s="218"/>
      <c r="I21" s="218"/>
      <c r="J21" s="120" t="s">
        <v>308</v>
      </c>
      <c r="K21" s="120" t="s">
        <v>309</v>
      </c>
      <c r="L21" s="120" t="s">
        <v>310</v>
      </c>
      <c r="M21" s="122">
        <v>30</v>
      </c>
      <c r="N21" s="218"/>
      <c r="O21" s="218"/>
      <c r="P21" s="215"/>
      <c r="Q21" s="215"/>
      <c r="R21" s="215"/>
      <c r="S21" s="215"/>
      <c r="T21" s="222"/>
      <c r="U21" s="222"/>
      <c r="V21" s="222"/>
      <c r="W21" s="222"/>
      <c r="X21" s="222"/>
      <c r="Y21" s="222"/>
      <c r="Z21" s="222"/>
      <c r="AA21" s="234"/>
      <c r="AB21" s="222"/>
      <c r="AC21" s="225"/>
      <c r="AD21" s="225"/>
      <c r="AE21" s="225"/>
      <c r="AF21" s="225"/>
      <c r="AG21" s="215"/>
      <c r="AH21" s="231"/>
      <c r="AI21" s="231"/>
      <c r="AJ21" s="228"/>
    </row>
    <row r="22" spans="2:36" ht="48" x14ac:dyDescent="0.25">
      <c r="B22" s="213" t="s">
        <v>313</v>
      </c>
      <c r="C22" s="216" t="s">
        <v>314</v>
      </c>
      <c r="D22" s="216" t="s">
        <v>289</v>
      </c>
      <c r="E22" s="216" t="s">
        <v>290</v>
      </c>
      <c r="F22" s="216" t="s">
        <v>314</v>
      </c>
      <c r="G22" s="216" t="s">
        <v>291</v>
      </c>
      <c r="H22" s="216" t="s">
        <v>84</v>
      </c>
      <c r="I22" s="216" t="s">
        <v>84</v>
      </c>
      <c r="J22" s="120" t="s">
        <v>292</v>
      </c>
      <c r="K22" s="120" t="s">
        <v>293</v>
      </c>
      <c r="L22" s="120" t="s">
        <v>294</v>
      </c>
      <c r="M22" s="120">
        <v>4.5650000000000004</v>
      </c>
      <c r="N22" s="216" t="s">
        <v>295</v>
      </c>
      <c r="O22" s="216" t="s">
        <v>315</v>
      </c>
      <c r="P22" s="213" t="s">
        <v>214</v>
      </c>
      <c r="Q22" s="213" t="s">
        <v>91</v>
      </c>
      <c r="R22" s="213" t="s">
        <v>92</v>
      </c>
      <c r="S22" s="213" t="s">
        <v>215</v>
      </c>
      <c r="T22" s="220">
        <f>U22+U28</f>
        <v>10412403</v>
      </c>
      <c r="U22" s="220">
        <v>6638000</v>
      </c>
      <c r="V22" s="220">
        <v>6638000</v>
      </c>
      <c r="W22" s="220" t="s">
        <v>266</v>
      </c>
      <c r="X22" s="220" t="s">
        <v>266</v>
      </c>
      <c r="Y22" s="220" t="s">
        <v>266</v>
      </c>
      <c r="Z22" s="220" t="s">
        <v>266</v>
      </c>
      <c r="AA22" s="232" t="s">
        <v>266</v>
      </c>
      <c r="AB22" s="220">
        <v>8389255</v>
      </c>
      <c r="AC22" s="223" t="s">
        <v>216</v>
      </c>
      <c r="AD22" s="223" t="s">
        <v>266</v>
      </c>
      <c r="AE22" s="223" t="s">
        <v>266</v>
      </c>
      <c r="AF22" s="223">
        <v>6638000</v>
      </c>
      <c r="AG22" s="213" t="s">
        <v>266</v>
      </c>
      <c r="AH22" s="229" t="s">
        <v>202</v>
      </c>
      <c r="AI22" s="229" t="s">
        <v>125</v>
      </c>
      <c r="AJ22" s="226"/>
    </row>
    <row r="23" spans="2:36" ht="36" x14ac:dyDescent="0.25">
      <c r="B23" s="214"/>
      <c r="C23" s="217"/>
      <c r="D23" s="217"/>
      <c r="E23" s="217"/>
      <c r="F23" s="217"/>
      <c r="G23" s="217"/>
      <c r="H23" s="217"/>
      <c r="I23" s="217"/>
      <c r="J23" s="120" t="s">
        <v>299</v>
      </c>
      <c r="K23" s="120" t="s">
        <v>300</v>
      </c>
      <c r="L23" s="120" t="s">
        <v>294</v>
      </c>
      <c r="M23" s="120">
        <v>16.018999999999998</v>
      </c>
      <c r="N23" s="217"/>
      <c r="O23" s="217"/>
      <c r="P23" s="214"/>
      <c r="Q23" s="214"/>
      <c r="R23" s="214"/>
      <c r="S23" s="214"/>
      <c r="T23" s="221"/>
      <c r="U23" s="221"/>
      <c r="V23" s="221"/>
      <c r="W23" s="221"/>
      <c r="X23" s="221"/>
      <c r="Y23" s="221"/>
      <c r="Z23" s="221"/>
      <c r="AA23" s="233"/>
      <c r="AB23" s="221"/>
      <c r="AC23" s="224"/>
      <c r="AD23" s="224"/>
      <c r="AE23" s="224"/>
      <c r="AF23" s="224"/>
      <c r="AG23" s="214"/>
      <c r="AH23" s="230"/>
      <c r="AI23" s="230"/>
      <c r="AJ23" s="227"/>
    </row>
    <row r="24" spans="2:36" ht="24" x14ac:dyDescent="0.25">
      <c r="B24" s="214"/>
      <c r="C24" s="217"/>
      <c r="D24" s="217"/>
      <c r="E24" s="217"/>
      <c r="F24" s="217"/>
      <c r="G24" s="217"/>
      <c r="H24" s="217"/>
      <c r="I24" s="217"/>
      <c r="J24" s="120" t="s">
        <v>301</v>
      </c>
      <c r="K24" s="120" t="s">
        <v>302</v>
      </c>
      <c r="L24" s="120" t="s">
        <v>303</v>
      </c>
      <c r="M24" s="141">
        <v>4485</v>
      </c>
      <c r="N24" s="217"/>
      <c r="O24" s="217"/>
      <c r="P24" s="214"/>
      <c r="Q24" s="214"/>
      <c r="R24" s="214"/>
      <c r="S24" s="214"/>
      <c r="T24" s="221"/>
      <c r="U24" s="221"/>
      <c r="V24" s="221"/>
      <c r="W24" s="221"/>
      <c r="X24" s="221"/>
      <c r="Y24" s="221"/>
      <c r="Z24" s="221"/>
      <c r="AA24" s="233"/>
      <c r="AB24" s="221"/>
      <c r="AC24" s="224"/>
      <c r="AD24" s="224"/>
      <c r="AE24" s="224"/>
      <c r="AF24" s="224"/>
      <c r="AG24" s="214"/>
      <c r="AH24" s="230"/>
      <c r="AI24" s="230"/>
      <c r="AJ24" s="227"/>
    </row>
    <row r="25" spans="2:36" ht="36" x14ac:dyDescent="0.25">
      <c r="B25" s="214"/>
      <c r="C25" s="217"/>
      <c r="D25" s="217"/>
      <c r="E25" s="217"/>
      <c r="F25" s="217"/>
      <c r="G25" s="217"/>
      <c r="H25" s="217"/>
      <c r="I25" s="217"/>
      <c r="J25" s="120" t="s">
        <v>304</v>
      </c>
      <c r="K25" s="120" t="s">
        <v>305</v>
      </c>
      <c r="L25" s="120" t="s">
        <v>237</v>
      </c>
      <c r="M25" s="141">
        <v>4304</v>
      </c>
      <c r="N25" s="217"/>
      <c r="O25" s="217"/>
      <c r="P25" s="214"/>
      <c r="Q25" s="214"/>
      <c r="R25" s="214"/>
      <c r="S25" s="214"/>
      <c r="T25" s="221"/>
      <c r="U25" s="221"/>
      <c r="V25" s="221"/>
      <c r="W25" s="221"/>
      <c r="X25" s="221"/>
      <c r="Y25" s="221"/>
      <c r="Z25" s="221"/>
      <c r="AA25" s="233"/>
      <c r="AB25" s="221"/>
      <c r="AC25" s="224"/>
      <c r="AD25" s="224"/>
      <c r="AE25" s="224"/>
      <c r="AF25" s="224"/>
      <c r="AG25" s="214"/>
      <c r="AH25" s="230"/>
      <c r="AI25" s="230"/>
      <c r="AJ25" s="227"/>
    </row>
    <row r="26" spans="2:36" ht="36" x14ac:dyDescent="0.25">
      <c r="B26" s="214"/>
      <c r="C26" s="217"/>
      <c r="D26" s="217"/>
      <c r="E26" s="217"/>
      <c r="F26" s="217"/>
      <c r="G26" s="217"/>
      <c r="H26" s="217"/>
      <c r="I26" s="217"/>
      <c r="J26" s="120" t="s">
        <v>306</v>
      </c>
      <c r="K26" s="120" t="s">
        <v>307</v>
      </c>
      <c r="L26" s="120" t="s">
        <v>237</v>
      </c>
      <c r="M26" s="120">
        <v>3067</v>
      </c>
      <c r="N26" s="217"/>
      <c r="O26" s="217"/>
      <c r="P26" s="214"/>
      <c r="Q26" s="214"/>
      <c r="R26" s="214"/>
      <c r="S26" s="214"/>
      <c r="T26" s="221"/>
      <c r="U26" s="221"/>
      <c r="V26" s="221"/>
      <c r="W26" s="221"/>
      <c r="X26" s="221"/>
      <c r="Y26" s="221"/>
      <c r="Z26" s="221"/>
      <c r="AA26" s="233"/>
      <c r="AB26" s="221"/>
      <c r="AC26" s="224"/>
      <c r="AD26" s="224"/>
      <c r="AE26" s="224"/>
      <c r="AF26" s="224"/>
      <c r="AG26" s="214"/>
      <c r="AH26" s="230"/>
      <c r="AI26" s="230"/>
      <c r="AJ26" s="227"/>
    </row>
    <row r="27" spans="2:36" ht="36" x14ac:dyDescent="0.25">
      <c r="B27" s="214"/>
      <c r="C27" s="218"/>
      <c r="D27" s="218"/>
      <c r="E27" s="218"/>
      <c r="F27" s="218"/>
      <c r="G27" s="218"/>
      <c r="H27" s="218"/>
      <c r="I27" s="218"/>
      <c r="J27" s="120" t="s">
        <v>308</v>
      </c>
      <c r="K27" s="120" t="s">
        <v>309</v>
      </c>
      <c r="L27" s="120" t="s">
        <v>310</v>
      </c>
      <c r="M27" s="122">
        <v>1200</v>
      </c>
      <c r="N27" s="218"/>
      <c r="O27" s="218"/>
      <c r="P27" s="215"/>
      <c r="Q27" s="215"/>
      <c r="R27" s="215"/>
      <c r="S27" s="215"/>
      <c r="T27" s="221"/>
      <c r="U27" s="222"/>
      <c r="V27" s="222"/>
      <c r="W27" s="222"/>
      <c r="X27" s="222"/>
      <c r="Y27" s="222"/>
      <c r="Z27" s="222"/>
      <c r="AA27" s="234"/>
      <c r="AB27" s="222"/>
      <c r="AC27" s="225"/>
      <c r="AD27" s="225"/>
      <c r="AE27" s="225"/>
      <c r="AF27" s="225"/>
      <c r="AG27" s="215"/>
      <c r="AH27" s="230"/>
      <c r="AI27" s="230"/>
      <c r="AJ27" s="227"/>
    </row>
    <row r="28" spans="2:36" ht="48" x14ac:dyDescent="0.25">
      <c r="B28" s="214"/>
      <c r="C28" s="216" t="s">
        <v>316</v>
      </c>
      <c r="D28" s="216" t="s">
        <v>289</v>
      </c>
      <c r="E28" s="216" t="s">
        <v>290</v>
      </c>
      <c r="F28" s="216" t="s">
        <v>316</v>
      </c>
      <c r="G28" s="216" t="s">
        <v>291</v>
      </c>
      <c r="H28" s="216" t="s">
        <v>84</v>
      </c>
      <c r="I28" s="216" t="s">
        <v>84</v>
      </c>
      <c r="J28" s="120" t="s">
        <v>292</v>
      </c>
      <c r="K28" s="120" t="s">
        <v>293</v>
      </c>
      <c r="L28" s="120" t="s">
        <v>294</v>
      </c>
      <c r="M28" s="120">
        <v>22.713000000000001</v>
      </c>
      <c r="N28" s="216" t="s">
        <v>295</v>
      </c>
      <c r="O28" s="216" t="s">
        <v>317</v>
      </c>
      <c r="P28" s="213" t="s">
        <v>214</v>
      </c>
      <c r="Q28" s="213" t="s">
        <v>91</v>
      </c>
      <c r="R28" s="213" t="s">
        <v>92</v>
      </c>
      <c r="S28" s="213" t="s">
        <v>215</v>
      </c>
      <c r="T28" s="221"/>
      <c r="U28" s="220">
        <v>3774403</v>
      </c>
      <c r="V28" s="220">
        <v>3774403</v>
      </c>
      <c r="W28" s="220" t="s">
        <v>266</v>
      </c>
      <c r="X28" s="220" t="s">
        <v>266</v>
      </c>
      <c r="Y28" s="220" t="s">
        <v>266</v>
      </c>
      <c r="Z28" s="220" t="s">
        <v>266</v>
      </c>
      <c r="AA28" s="232" t="s">
        <v>266</v>
      </c>
      <c r="AB28" s="220">
        <v>3926387.03</v>
      </c>
      <c r="AC28" s="223" t="s">
        <v>216</v>
      </c>
      <c r="AD28" s="223" t="s">
        <v>266</v>
      </c>
      <c r="AE28" s="223" t="s">
        <v>266</v>
      </c>
      <c r="AF28" s="223">
        <v>3774403</v>
      </c>
      <c r="AG28" s="213" t="s">
        <v>266</v>
      </c>
      <c r="AH28" s="230"/>
      <c r="AI28" s="230"/>
      <c r="AJ28" s="227"/>
    </row>
    <row r="29" spans="2:36" ht="36" x14ac:dyDescent="0.25">
      <c r="B29" s="214"/>
      <c r="C29" s="217"/>
      <c r="D29" s="217"/>
      <c r="E29" s="217"/>
      <c r="F29" s="217"/>
      <c r="G29" s="217"/>
      <c r="H29" s="217"/>
      <c r="I29" s="217"/>
      <c r="J29" s="120" t="s">
        <v>299</v>
      </c>
      <c r="K29" s="120" t="s">
        <v>300</v>
      </c>
      <c r="L29" s="120" t="s">
        <v>294</v>
      </c>
      <c r="M29" s="120">
        <v>19.882000000000001</v>
      </c>
      <c r="N29" s="217"/>
      <c r="O29" s="217"/>
      <c r="P29" s="214"/>
      <c r="Q29" s="214"/>
      <c r="R29" s="214"/>
      <c r="S29" s="214"/>
      <c r="T29" s="221"/>
      <c r="U29" s="221"/>
      <c r="V29" s="221"/>
      <c r="W29" s="221"/>
      <c r="X29" s="221"/>
      <c r="Y29" s="221"/>
      <c r="Z29" s="221"/>
      <c r="AA29" s="233"/>
      <c r="AB29" s="221"/>
      <c r="AC29" s="224"/>
      <c r="AD29" s="224"/>
      <c r="AE29" s="224"/>
      <c r="AF29" s="224"/>
      <c r="AG29" s="214"/>
      <c r="AH29" s="230"/>
      <c r="AI29" s="230"/>
      <c r="AJ29" s="227"/>
    </row>
    <row r="30" spans="2:36" ht="36" x14ac:dyDescent="0.25">
      <c r="B30" s="214"/>
      <c r="C30" s="217"/>
      <c r="D30" s="217"/>
      <c r="E30" s="217"/>
      <c r="F30" s="217"/>
      <c r="G30" s="217"/>
      <c r="H30" s="217"/>
      <c r="I30" s="217"/>
      <c r="J30" s="120" t="s">
        <v>304</v>
      </c>
      <c r="K30" s="120" t="s">
        <v>305</v>
      </c>
      <c r="L30" s="120" t="s">
        <v>237</v>
      </c>
      <c r="M30" s="120">
        <v>706</v>
      </c>
      <c r="N30" s="217"/>
      <c r="O30" s="217"/>
      <c r="P30" s="214"/>
      <c r="Q30" s="214"/>
      <c r="R30" s="214"/>
      <c r="S30" s="214"/>
      <c r="T30" s="221"/>
      <c r="U30" s="221"/>
      <c r="V30" s="221"/>
      <c r="W30" s="221"/>
      <c r="X30" s="221"/>
      <c r="Y30" s="221"/>
      <c r="Z30" s="221"/>
      <c r="AA30" s="233"/>
      <c r="AB30" s="221"/>
      <c r="AC30" s="224"/>
      <c r="AD30" s="224"/>
      <c r="AE30" s="224"/>
      <c r="AF30" s="224"/>
      <c r="AG30" s="214"/>
      <c r="AH30" s="230"/>
      <c r="AI30" s="230"/>
      <c r="AJ30" s="227"/>
    </row>
    <row r="31" spans="2:36" ht="36" x14ac:dyDescent="0.25">
      <c r="B31" s="215"/>
      <c r="C31" s="218"/>
      <c r="D31" s="218"/>
      <c r="E31" s="218"/>
      <c r="F31" s="218"/>
      <c r="G31" s="218"/>
      <c r="H31" s="218"/>
      <c r="I31" s="218"/>
      <c r="J31" s="120" t="s">
        <v>306</v>
      </c>
      <c r="K31" s="120" t="s">
        <v>307</v>
      </c>
      <c r="L31" s="120" t="s">
        <v>237</v>
      </c>
      <c r="M31" s="120">
        <v>767</v>
      </c>
      <c r="N31" s="218"/>
      <c r="O31" s="218"/>
      <c r="P31" s="215"/>
      <c r="Q31" s="215"/>
      <c r="R31" s="215"/>
      <c r="S31" s="215"/>
      <c r="T31" s="222"/>
      <c r="U31" s="222"/>
      <c r="V31" s="222"/>
      <c r="W31" s="222"/>
      <c r="X31" s="222"/>
      <c r="Y31" s="222"/>
      <c r="Z31" s="222"/>
      <c r="AA31" s="234"/>
      <c r="AB31" s="222"/>
      <c r="AC31" s="225"/>
      <c r="AD31" s="225"/>
      <c r="AE31" s="225"/>
      <c r="AF31" s="225"/>
      <c r="AG31" s="215"/>
      <c r="AH31" s="231"/>
      <c r="AI31" s="231"/>
      <c r="AJ31" s="228"/>
    </row>
    <row r="32" spans="2:36" ht="48" x14ac:dyDescent="0.25">
      <c r="B32" s="213" t="s">
        <v>318</v>
      </c>
      <c r="C32" s="216" t="s">
        <v>319</v>
      </c>
      <c r="D32" s="216" t="s">
        <v>289</v>
      </c>
      <c r="E32" s="216" t="s">
        <v>290</v>
      </c>
      <c r="F32" s="216" t="s">
        <v>319</v>
      </c>
      <c r="G32" s="216" t="s">
        <v>291</v>
      </c>
      <c r="H32" s="216" t="s">
        <v>84</v>
      </c>
      <c r="I32" s="216" t="s">
        <v>84</v>
      </c>
      <c r="J32" s="120" t="s">
        <v>292</v>
      </c>
      <c r="K32" s="120" t="s">
        <v>293</v>
      </c>
      <c r="L32" s="120" t="s">
        <v>294</v>
      </c>
      <c r="M32" s="120">
        <v>4.8899999999999997</v>
      </c>
      <c r="N32" s="216" t="s">
        <v>295</v>
      </c>
      <c r="O32" s="216" t="s">
        <v>320</v>
      </c>
      <c r="P32" s="213" t="s">
        <v>214</v>
      </c>
      <c r="Q32" s="213" t="s">
        <v>91</v>
      </c>
      <c r="R32" s="213" t="s">
        <v>92</v>
      </c>
      <c r="S32" s="213" t="s">
        <v>215</v>
      </c>
      <c r="T32" s="220">
        <v>2875330</v>
      </c>
      <c r="U32" s="220">
        <v>2875330</v>
      </c>
      <c r="V32" s="220">
        <v>2875330</v>
      </c>
      <c r="W32" s="220" t="s">
        <v>266</v>
      </c>
      <c r="X32" s="220" t="s">
        <v>266</v>
      </c>
      <c r="Y32" s="220" t="s">
        <v>266</v>
      </c>
      <c r="Z32" s="220" t="s">
        <v>266</v>
      </c>
      <c r="AA32" s="232" t="s">
        <v>266</v>
      </c>
      <c r="AB32" s="220">
        <v>2875330</v>
      </c>
      <c r="AC32" s="223" t="s">
        <v>216</v>
      </c>
      <c r="AD32" s="223" t="s">
        <v>266</v>
      </c>
      <c r="AE32" s="223" t="s">
        <v>266</v>
      </c>
      <c r="AF32" s="223">
        <v>2875330</v>
      </c>
      <c r="AG32" s="213" t="s">
        <v>266</v>
      </c>
      <c r="AH32" s="229" t="s">
        <v>274</v>
      </c>
      <c r="AI32" s="229" t="s">
        <v>321</v>
      </c>
      <c r="AJ32" s="226"/>
    </row>
    <row r="33" spans="2:36" ht="36" x14ac:dyDescent="0.25">
      <c r="B33" s="214"/>
      <c r="C33" s="217"/>
      <c r="D33" s="217"/>
      <c r="E33" s="217"/>
      <c r="F33" s="217"/>
      <c r="G33" s="217"/>
      <c r="H33" s="217"/>
      <c r="I33" s="217"/>
      <c r="J33" s="120" t="s">
        <v>299</v>
      </c>
      <c r="K33" s="120" t="s">
        <v>300</v>
      </c>
      <c r="L33" s="120" t="s">
        <v>294</v>
      </c>
      <c r="M33" s="120">
        <v>6.2</v>
      </c>
      <c r="N33" s="217"/>
      <c r="O33" s="217"/>
      <c r="P33" s="214"/>
      <c r="Q33" s="214"/>
      <c r="R33" s="214"/>
      <c r="S33" s="214"/>
      <c r="T33" s="221"/>
      <c r="U33" s="221"/>
      <c r="V33" s="221"/>
      <c r="W33" s="221"/>
      <c r="X33" s="221"/>
      <c r="Y33" s="221"/>
      <c r="Z33" s="221"/>
      <c r="AA33" s="233"/>
      <c r="AB33" s="221"/>
      <c r="AC33" s="224"/>
      <c r="AD33" s="224"/>
      <c r="AE33" s="224"/>
      <c r="AF33" s="224"/>
      <c r="AG33" s="214"/>
      <c r="AH33" s="230"/>
      <c r="AI33" s="230"/>
      <c r="AJ33" s="227"/>
    </row>
    <row r="34" spans="2:36" ht="24" x14ac:dyDescent="0.25">
      <c r="B34" s="214"/>
      <c r="C34" s="217"/>
      <c r="D34" s="217"/>
      <c r="E34" s="217"/>
      <c r="F34" s="217"/>
      <c r="G34" s="217"/>
      <c r="H34" s="217"/>
      <c r="I34" s="217"/>
      <c r="J34" s="120" t="s">
        <v>301</v>
      </c>
      <c r="K34" s="120" t="s">
        <v>302</v>
      </c>
      <c r="L34" s="120" t="s">
        <v>303</v>
      </c>
      <c r="M34" s="120">
        <v>1719</v>
      </c>
      <c r="N34" s="217"/>
      <c r="O34" s="217"/>
      <c r="P34" s="214"/>
      <c r="Q34" s="214"/>
      <c r="R34" s="214"/>
      <c r="S34" s="214"/>
      <c r="T34" s="221"/>
      <c r="U34" s="221"/>
      <c r="V34" s="221"/>
      <c r="W34" s="221"/>
      <c r="X34" s="221"/>
      <c r="Y34" s="221"/>
      <c r="Z34" s="221"/>
      <c r="AA34" s="233"/>
      <c r="AB34" s="221"/>
      <c r="AC34" s="224"/>
      <c r="AD34" s="224"/>
      <c r="AE34" s="224"/>
      <c r="AF34" s="224"/>
      <c r="AG34" s="214"/>
      <c r="AH34" s="230"/>
      <c r="AI34" s="230"/>
      <c r="AJ34" s="227"/>
    </row>
    <row r="35" spans="2:36" ht="36" x14ac:dyDescent="0.25">
      <c r="B35" s="214"/>
      <c r="C35" s="217"/>
      <c r="D35" s="217"/>
      <c r="E35" s="217"/>
      <c r="F35" s="217"/>
      <c r="G35" s="217"/>
      <c r="H35" s="217"/>
      <c r="I35" s="217"/>
      <c r="J35" s="120" t="s">
        <v>304</v>
      </c>
      <c r="K35" s="120" t="s">
        <v>305</v>
      </c>
      <c r="L35" s="120" t="s">
        <v>237</v>
      </c>
      <c r="M35" s="120">
        <v>200</v>
      </c>
      <c r="N35" s="217"/>
      <c r="O35" s="217"/>
      <c r="P35" s="214"/>
      <c r="Q35" s="214"/>
      <c r="R35" s="214"/>
      <c r="S35" s="214"/>
      <c r="T35" s="221"/>
      <c r="U35" s="221"/>
      <c r="V35" s="221"/>
      <c r="W35" s="221"/>
      <c r="X35" s="221"/>
      <c r="Y35" s="221"/>
      <c r="Z35" s="221"/>
      <c r="AA35" s="233"/>
      <c r="AB35" s="221"/>
      <c r="AC35" s="224"/>
      <c r="AD35" s="224"/>
      <c r="AE35" s="224"/>
      <c r="AF35" s="224"/>
      <c r="AG35" s="214"/>
      <c r="AH35" s="230"/>
      <c r="AI35" s="230"/>
      <c r="AJ35" s="227"/>
    </row>
    <row r="36" spans="2:36" ht="36" x14ac:dyDescent="0.25">
      <c r="B36" s="215"/>
      <c r="C36" s="218"/>
      <c r="D36" s="218"/>
      <c r="E36" s="218"/>
      <c r="F36" s="218"/>
      <c r="G36" s="218"/>
      <c r="H36" s="218"/>
      <c r="I36" s="218"/>
      <c r="J36" s="120" t="s">
        <v>306</v>
      </c>
      <c r="K36" s="120" t="s">
        <v>307</v>
      </c>
      <c r="L36" s="120" t="s">
        <v>237</v>
      </c>
      <c r="M36" s="120">
        <v>1511</v>
      </c>
      <c r="N36" s="218"/>
      <c r="O36" s="218"/>
      <c r="P36" s="215"/>
      <c r="Q36" s="215"/>
      <c r="R36" s="215"/>
      <c r="S36" s="215"/>
      <c r="T36" s="222"/>
      <c r="U36" s="222"/>
      <c r="V36" s="222"/>
      <c r="W36" s="222"/>
      <c r="X36" s="222"/>
      <c r="Y36" s="222"/>
      <c r="Z36" s="222"/>
      <c r="AA36" s="234"/>
      <c r="AB36" s="222"/>
      <c r="AC36" s="225"/>
      <c r="AD36" s="225"/>
      <c r="AE36" s="225"/>
      <c r="AF36" s="225"/>
      <c r="AG36" s="215"/>
      <c r="AH36" s="231"/>
      <c r="AI36" s="231"/>
      <c r="AJ36" s="228"/>
    </row>
    <row r="37" spans="2:36" ht="36" x14ac:dyDescent="0.25">
      <c r="B37" s="236" t="s">
        <v>322</v>
      </c>
      <c r="C37" s="216" t="s">
        <v>323</v>
      </c>
      <c r="D37" s="216" t="s">
        <v>289</v>
      </c>
      <c r="E37" s="216" t="s">
        <v>290</v>
      </c>
      <c r="F37" s="216" t="s">
        <v>323</v>
      </c>
      <c r="G37" s="216" t="s">
        <v>291</v>
      </c>
      <c r="H37" s="216" t="s">
        <v>84</v>
      </c>
      <c r="I37" s="216" t="s">
        <v>84</v>
      </c>
      <c r="J37" s="120" t="s">
        <v>299</v>
      </c>
      <c r="K37" s="120" t="s">
        <v>300</v>
      </c>
      <c r="L37" s="120" t="s">
        <v>294</v>
      </c>
      <c r="M37" s="120">
        <v>12.218</v>
      </c>
      <c r="N37" s="216" t="s">
        <v>295</v>
      </c>
      <c r="O37" s="216" t="s">
        <v>324</v>
      </c>
      <c r="P37" s="213" t="s">
        <v>214</v>
      </c>
      <c r="Q37" s="213" t="s">
        <v>91</v>
      </c>
      <c r="R37" s="213" t="s">
        <v>92</v>
      </c>
      <c r="S37" s="213" t="s">
        <v>215</v>
      </c>
      <c r="T37" s="235">
        <v>1727592.57</v>
      </c>
      <c r="U37" s="220">
        <v>1727592.57</v>
      </c>
      <c r="V37" s="220">
        <v>1727592.57</v>
      </c>
      <c r="W37" s="220" t="s">
        <v>266</v>
      </c>
      <c r="X37" s="220" t="s">
        <v>266</v>
      </c>
      <c r="Y37" s="220" t="s">
        <v>266</v>
      </c>
      <c r="Z37" s="220" t="s">
        <v>266</v>
      </c>
      <c r="AA37" s="232" t="s">
        <v>266</v>
      </c>
      <c r="AB37" s="220">
        <v>1793804.32</v>
      </c>
      <c r="AC37" s="223" t="s">
        <v>216</v>
      </c>
      <c r="AD37" s="223" t="s">
        <v>266</v>
      </c>
      <c r="AE37" s="223" t="s">
        <v>266</v>
      </c>
      <c r="AF37" s="223">
        <v>1727592.57</v>
      </c>
      <c r="AG37" s="213" t="s">
        <v>266</v>
      </c>
      <c r="AH37" s="239" t="s">
        <v>186</v>
      </c>
      <c r="AI37" s="239" t="s">
        <v>202</v>
      </c>
      <c r="AJ37" s="242"/>
    </row>
    <row r="38" spans="2:36" ht="24" x14ac:dyDescent="0.25">
      <c r="B38" s="237"/>
      <c r="C38" s="217"/>
      <c r="D38" s="217"/>
      <c r="E38" s="217"/>
      <c r="F38" s="217"/>
      <c r="G38" s="217"/>
      <c r="H38" s="217"/>
      <c r="I38" s="217"/>
      <c r="J38" s="120" t="s">
        <v>301</v>
      </c>
      <c r="K38" s="120" t="s">
        <v>302</v>
      </c>
      <c r="L38" s="120" t="s">
        <v>303</v>
      </c>
      <c r="M38" s="120">
        <v>660</v>
      </c>
      <c r="N38" s="217"/>
      <c r="O38" s="217"/>
      <c r="P38" s="214"/>
      <c r="Q38" s="214"/>
      <c r="R38" s="214"/>
      <c r="S38" s="214"/>
      <c r="T38" s="235"/>
      <c r="U38" s="221"/>
      <c r="V38" s="221"/>
      <c r="W38" s="221"/>
      <c r="X38" s="221"/>
      <c r="Y38" s="221"/>
      <c r="Z38" s="221"/>
      <c r="AA38" s="233"/>
      <c r="AB38" s="221"/>
      <c r="AC38" s="224"/>
      <c r="AD38" s="224"/>
      <c r="AE38" s="224"/>
      <c r="AF38" s="224"/>
      <c r="AG38" s="214"/>
      <c r="AH38" s="240"/>
      <c r="AI38" s="240"/>
      <c r="AJ38" s="243"/>
    </row>
    <row r="39" spans="2:36" ht="36" x14ac:dyDescent="0.25">
      <c r="B39" s="238"/>
      <c r="C39" s="218"/>
      <c r="D39" s="218"/>
      <c r="E39" s="218"/>
      <c r="F39" s="218"/>
      <c r="G39" s="218"/>
      <c r="H39" s="218"/>
      <c r="I39" s="218"/>
      <c r="J39" s="120" t="s">
        <v>306</v>
      </c>
      <c r="K39" s="120" t="s">
        <v>307</v>
      </c>
      <c r="L39" s="120" t="s">
        <v>237</v>
      </c>
      <c r="M39" s="120">
        <v>832</v>
      </c>
      <c r="N39" s="218"/>
      <c r="O39" s="218"/>
      <c r="P39" s="215"/>
      <c r="Q39" s="215"/>
      <c r="R39" s="215"/>
      <c r="S39" s="215"/>
      <c r="T39" s="235"/>
      <c r="U39" s="222"/>
      <c r="V39" s="222"/>
      <c r="W39" s="222"/>
      <c r="X39" s="222"/>
      <c r="Y39" s="222"/>
      <c r="Z39" s="222"/>
      <c r="AA39" s="234"/>
      <c r="AB39" s="222"/>
      <c r="AC39" s="225"/>
      <c r="AD39" s="225"/>
      <c r="AE39" s="225"/>
      <c r="AF39" s="225"/>
      <c r="AG39" s="215"/>
      <c r="AH39" s="241"/>
      <c r="AI39" s="241"/>
      <c r="AJ39" s="244"/>
    </row>
    <row r="40" spans="2:36" ht="38.25" x14ac:dyDescent="0.25">
      <c r="B40" s="213" t="s">
        <v>374</v>
      </c>
      <c r="C40" s="216" t="s">
        <v>375</v>
      </c>
      <c r="D40" s="216" t="s">
        <v>376</v>
      </c>
      <c r="E40" s="216" t="s">
        <v>377</v>
      </c>
      <c r="F40" s="216" t="s">
        <v>375</v>
      </c>
      <c r="G40" s="216" t="s">
        <v>378</v>
      </c>
      <c r="H40" s="216" t="s">
        <v>84</v>
      </c>
      <c r="I40" s="216" t="s">
        <v>84</v>
      </c>
      <c r="J40" s="139" t="s">
        <v>379</v>
      </c>
      <c r="K40" s="139" t="s">
        <v>380</v>
      </c>
      <c r="L40" s="139" t="s">
        <v>381</v>
      </c>
      <c r="M40" s="140">
        <v>690737.69</v>
      </c>
      <c r="N40" s="216" t="s">
        <v>295</v>
      </c>
      <c r="O40" s="216" t="s">
        <v>382</v>
      </c>
      <c r="P40" s="213" t="s">
        <v>214</v>
      </c>
      <c r="Q40" s="213" t="s">
        <v>91</v>
      </c>
      <c r="R40" s="213" t="s">
        <v>92</v>
      </c>
      <c r="S40" s="213" t="s">
        <v>215</v>
      </c>
      <c r="T40" s="220">
        <v>659148.93000000005</v>
      </c>
      <c r="U40" s="220">
        <v>659148.93000000005</v>
      </c>
      <c r="V40" s="220">
        <v>659148.93000000005</v>
      </c>
      <c r="W40" s="220" t="s">
        <v>266</v>
      </c>
      <c r="X40" s="220" t="s">
        <v>266</v>
      </c>
      <c r="Y40" s="220" t="s">
        <v>266</v>
      </c>
      <c r="Z40" s="220" t="s">
        <v>266</v>
      </c>
      <c r="AA40" s="232" t="s">
        <v>266</v>
      </c>
      <c r="AB40" s="220">
        <v>116320.4</v>
      </c>
      <c r="AC40" s="223" t="s">
        <v>216</v>
      </c>
      <c r="AD40" s="223" t="s">
        <v>266</v>
      </c>
      <c r="AE40" s="223" t="s">
        <v>266</v>
      </c>
      <c r="AF40" s="223">
        <v>659148.93000000005</v>
      </c>
      <c r="AG40" s="213" t="s">
        <v>266</v>
      </c>
      <c r="AH40" s="229" t="s">
        <v>277</v>
      </c>
      <c r="AI40" s="229" t="s">
        <v>383</v>
      </c>
      <c r="AJ40" s="226"/>
    </row>
    <row r="41" spans="2:36" ht="25.5" x14ac:dyDescent="0.25">
      <c r="B41" s="214"/>
      <c r="C41" s="217"/>
      <c r="D41" s="217"/>
      <c r="E41" s="217"/>
      <c r="F41" s="217"/>
      <c r="G41" s="217"/>
      <c r="H41" s="217"/>
      <c r="I41" s="217"/>
      <c r="J41" s="139" t="s">
        <v>384</v>
      </c>
      <c r="K41" s="139" t="s">
        <v>385</v>
      </c>
      <c r="L41" s="139" t="s">
        <v>386</v>
      </c>
      <c r="M41" s="139">
        <v>893</v>
      </c>
      <c r="N41" s="217"/>
      <c r="O41" s="217"/>
      <c r="P41" s="214"/>
      <c r="Q41" s="214"/>
      <c r="R41" s="214"/>
      <c r="S41" s="214"/>
      <c r="T41" s="221"/>
      <c r="U41" s="221"/>
      <c r="V41" s="221"/>
      <c r="W41" s="221"/>
      <c r="X41" s="221"/>
      <c r="Y41" s="221"/>
      <c r="Z41" s="221"/>
      <c r="AA41" s="233"/>
      <c r="AB41" s="221"/>
      <c r="AC41" s="224"/>
      <c r="AD41" s="224"/>
      <c r="AE41" s="224"/>
      <c r="AF41" s="224"/>
      <c r="AG41" s="214"/>
      <c r="AH41" s="230"/>
      <c r="AI41" s="230"/>
      <c r="AJ41" s="227"/>
    </row>
    <row r="42" spans="2:36" ht="51" x14ac:dyDescent="0.25">
      <c r="B42" s="214"/>
      <c r="C42" s="217"/>
      <c r="D42" s="217"/>
      <c r="E42" s="217"/>
      <c r="F42" s="217"/>
      <c r="G42" s="217"/>
      <c r="H42" s="217"/>
      <c r="I42" s="217"/>
      <c r="J42" s="139" t="s">
        <v>387</v>
      </c>
      <c r="K42" s="139" t="s">
        <v>388</v>
      </c>
      <c r="L42" s="139" t="s">
        <v>147</v>
      </c>
      <c r="M42" s="139">
        <v>1</v>
      </c>
      <c r="N42" s="217"/>
      <c r="O42" s="217"/>
      <c r="P42" s="214"/>
      <c r="Q42" s="214"/>
      <c r="R42" s="214"/>
      <c r="S42" s="214"/>
      <c r="T42" s="221"/>
      <c r="U42" s="221"/>
      <c r="V42" s="221"/>
      <c r="W42" s="221"/>
      <c r="X42" s="221"/>
      <c r="Y42" s="221"/>
      <c r="Z42" s="221"/>
      <c r="AA42" s="233"/>
      <c r="AB42" s="221"/>
      <c r="AC42" s="224"/>
      <c r="AD42" s="224"/>
      <c r="AE42" s="224"/>
      <c r="AF42" s="224"/>
      <c r="AG42" s="214"/>
      <c r="AH42" s="230"/>
      <c r="AI42" s="230"/>
      <c r="AJ42" s="227"/>
    </row>
    <row r="43" spans="2:36" ht="38.25" x14ac:dyDescent="0.25">
      <c r="B43" s="213" t="s">
        <v>389</v>
      </c>
      <c r="C43" s="216" t="s">
        <v>390</v>
      </c>
      <c r="D43" s="216" t="s">
        <v>376</v>
      </c>
      <c r="E43" s="216" t="s">
        <v>377</v>
      </c>
      <c r="F43" s="216" t="s">
        <v>390</v>
      </c>
      <c r="G43" s="216" t="s">
        <v>378</v>
      </c>
      <c r="H43" s="216" t="s">
        <v>84</v>
      </c>
      <c r="I43" s="216" t="s">
        <v>84</v>
      </c>
      <c r="J43" s="139" t="s">
        <v>379</v>
      </c>
      <c r="K43" s="139" t="s">
        <v>380</v>
      </c>
      <c r="L43" s="139" t="s">
        <v>381</v>
      </c>
      <c r="M43" s="140">
        <v>758852.94</v>
      </c>
      <c r="N43" s="216" t="s">
        <v>148</v>
      </c>
      <c r="O43" s="216" t="s">
        <v>124</v>
      </c>
      <c r="P43" s="213" t="s">
        <v>214</v>
      </c>
      <c r="Q43" s="213" t="s">
        <v>91</v>
      </c>
      <c r="R43" s="213" t="s">
        <v>92</v>
      </c>
      <c r="S43" s="213" t="s">
        <v>215</v>
      </c>
      <c r="T43" s="220">
        <v>665661</v>
      </c>
      <c r="U43" s="220">
        <v>665661</v>
      </c>
      <c r="V43" s="220">
        <v>665661</v>
      </c>
      <c r="W43" s="220" t="s">
        <v>266</v>
      </c>
      <c r="X43" s="220" t="s">
        <v>266</v>
      </c>
      <c r="Y43" s="220" t="s">
        <v>266</v>
      </c>
      <c r="Z43" s="220" t="s">
        <v>266</v>
      </c>
      <c r="AA43" s="232" t="s">
        <v>266</v>
      </c>
      <c r="AB43" s="220">
        <v>117469.59</v>
      </c>
      <c r="AC43" s="223" t="s">
        <v>216</v>
      </c>
      <c r="AD43" s="223" t="s">
        <v>266</v>
      </c>
      <c r="AE43" s="223" t="s">
        <v>266</v>
      </c>
      <c r="AF43" s="223">
        <v>665661</v>
      </c>
      <c r="AG43" s="213" t="s">
        <v>266</v>
      </c>
      <c r="AH43" s="229" t="s">
        <v>274</v>
      </c>
      <c r="AI43" s="229" t="s">
        <v>321</v>
      </c>
      <c r="AJ43" s="226"/>
    </row>
    <row r="44" spans="2:36" ht="25.5" x14ac:dyDescent="0.25">
      <c r="B44" s="214"/>
      <c r="C44" s="217"/>
      <c r="D44" s="217"/>
      <c r="E44" s="217"/>
      <c r="F44" s="217"/>
      <c r="G44" s="217"/>
      <c r="H44" s="217"/>
      <c r="I44" s="217"/>
      <c r="J44" s="139" t="s">
        <v>384</v>
      </c>
      <c r="K44" s="139" t="s">
        <v>385</v>
      </c>
      <c r="L44" s="139" t="s">
        <v>386</v>
      </c>
      <c r="M44" s="139">
        <v>300</v>
      </c>
      <c r="N44" s="217"/>
      <c r="O44" s="217"/>
      <c r="P44" s="214"/>
      <c r="Q44" s="214"/>
      <c r="R44" s="214"/>
      <c r="S44" s="214"/>
      <c r="T44" s="221"/>
      <c r="U44" s="221"/>
      <c r="V44" s="221"/>
      <c r="W44" s="221"/>
      <c r="X44" s="221"/>
      <c r="Y44" s="221"/>
      <c r="Z44" s="221"/>
      <c r="AA44" s="233"/>
      <c r="AB44" s="221"/>
      <c r="AC44" s="224"/>
      <c r="AD44" s="224"/>
      <c r="AE44" s="224"/>
      <c r="AF44" s="224"/>
      <c r="AG44" s="214"/>
      <c r="AH44" s="230"/>
      <c r="AI44" s="230"/>
      <c r="AJ44" s="227"/>
    </row>
    <row r="45" spans="2:36" ht="51" x14ac:dyDescent="0.25">
      <c r="B45" s="214"/>
      <c r="C45" s="217"/>
      <c r="D45" s="217"/>
      <c r="E45" s="217"/>
      <c r="F45" s="217"/>
      <c r="G45" s="217"/>
      <c r="H45" s="217"/>
      <c r="I45" s="217"/>
      <c r="J45" s="139" t="s">
        <v>387</v>
      </c>
      <c r="K45" s="139" t="s">
        <v>388</v>
      </c>
      <c r="L45" s="139" t="s">
        <v>147</v>
      </c>
      <c r="M45" s="139">
        <v>1</v>
      </c>
      <c r="N45" s="217"/>
      <c r="O45" s="217"/>
      <c r="P45" s="214"/>
      <c r="Q45" s="214"/>
      <c r="R45" s="214"/>
      <c r="S45" s="214"/>
      <c r="T45" s="221"/>
      <c r="U45" s="221"/>
      <c r="V45" s="221"/>
      <c r="W45" s="221"/>
      <c r="X45" s="221"/>
      <c r="Y45" s="221"/>
      <c r="Z45" s="221"/>
      <c r="AA45" s="233"/>
      <c r="AB45" s="221"/>
      <c r="AC45" s="224"/>
      <c r="AD45" s="224"/>
      <c r="AE45" s="224"/>
      <c r="AF45" s="224"/>
      <c r="AG45" s="214"/>
      <c r="AH45" s="230"/>
      <c r="AI45" s="230"/>
      <c r="AJ45" s="227"/>
    </row>
    <row r="46" spans="2:36" ht="38.25" x14ac:dyDescent="0.25">
      <c r="B46" s="213" t="s">
        <v>391</v>
      </c>
      <c r="C46" s="216" t="s">
        <v>392</v>
      </c>
      <c r="D46" s="216" t="s">
        <v>376</v>
      </c>
      <c r="E46" s="216" t="s">
        <v>377</v>
      </c>
      <c r="F46" s="216" t="s">
        <v>392</v>
      </c>
      <c r="G46" s="216" t="s">
        <v>378</v>
      </c>
      <c r="H46" s="216" t="s">
        <v>84</v>
      </c>
      <c r="I46" s="216" t="s">
        <v>84</v>
      </c>
      <c r="J46" s="139" t="s">
        <v>379</v>
      </c>
      <c r="K46" s="139" t="s">
        <v>380</v>
      </c>
      <c r="L46" s="139" t="s">
        <v>381</v>
      </c>
      <c r="M46" s="140">
        <v>7151746.0499999998</v>
      </c>
      <c r="N46" s="216" t="s">
        <v>148</v>
      </c>
      <c r="O46" s="216" t="s">
        <v>393</v>
      </c>
      <c r="P46" s="213" t="s">
        <v>214</v>
      </c>
      <c r="Q46" s="213" t="s">
        <v>91</v>
      </c>
      <c r="R46" s="213" t="s">
        <v>92</v>
      </c>
      <c r="S46" s="213" t="s">
        <v>215</v>
      </c>
      <c r="T46" s="220">
        <v>6250929.9800000004</v>
      </c>
      <c r="U46" s="220">
        <v>6250929.9800000004</v>
      </c>
      <c r="V46" s="220">
        <v>6250929.9800000004</v>
      </c>
      <c r="W46" s="220" t="s">
        <v>266</v>
      </c>
      <c r="X46" s="220" t="s">
        <v>266</v>
      </c>
      <c r="Y46" s="220" t="s">
        <v>266</v>
      </c>
      <c r="Z46" s="220" t="s">
        <v>266</v>
      </c>
      <c r="AA46" s="232" t="s">
        <v>266</v>
      </c>
      <c r="AB46" s="220">
        <v>1103105.3</v>
      </c>
      <c r="AC46" s="223" t="s">
        <v>216</v>
      </c>
      <c r="AD46" s="223" t="s">
        <v>266</v>
      </c>
      <c r="AE46" s="223" t="s">
        <v>266</v>
      </c>
      <c r="AF46" s="223">
        <v>6250929.9800000004</v>
      </c>
      <c r="AG46" s="213" t="s">
        <v>266</v>
      </c>
      <c r="AH46" s="229" t="s">
        <v>394</v>
      </c>
      <c r="AI46" s="229" t="s">
        <v>395</v>
      </c>
      <c r="AJ46" s="226"/>
    </row>
    <row r="47" spans="2:36" ht="25.5" x14ac:dyDescent="0.25">
      <c r="B47" s="214"/>
      <c r="C47" s="217"/>
      <c r="D47" s="217"/>
      <c r="E47" s="217"/>
      <c r="F47" s="217"/>
      <c r="G47" s="217"/>
      <c r="H47" s="217"/>
      <c r="I47" s="217"/>
      <c r="J47" s="139" t="s">
        <v>384</v>
      </c>
      <c r="K47" s="139" t="s">
        <v>385</v>
      </c>
      <c r="L47" s="139" t="s">
        <v>386</v>
      </c>
      <c r="M47" s="139">
        <v>3006</v>
      </c>
      <c r="N47" s="217"/>
      <c r="O47" s="217"/>
      <c r="P47" s="214"/>
      <c r="Q47" s="214"/>
      <c r="R47" s="214"/>
      <c r="S47" s="214"/>
      <c r="T47" s="221"/>
      <c r="U47" s="221"/>
      <c r="V47" s="221"/>
      <c r="W47" s="221"/>
      <c r="X47" s="221"/>
      <c r="Y47" s="221"/>
      <c r="Z47" s="221"/>
      <c r="AA47" s="233"/>
      <c r="AB47" s="221"/>
      <c r="AC47" s="224"/>
      <c r="AD47" s="224"/>
      <c r="AE47" s="224"/>
      <c r="AF47" s="224"/>
      <c r="AG47" s="214"/>
      <c r="AH47" s="230"/>
      <c r="AI47" s="230"/>
      <c r="AJ47" s="227"/>
    </row>
    <row r="48" spans="2:36" ht="51" x14ac:dyDescent="0.25">
      <c r="B48" s="215"/>
      <c r="C48" s="218"/>
      <c r="D48" s="218"/>
      <c r="E48" s="218"/>
      <c r="F48" s="218"/>
      <c r="G48" s="218"/>
      <c r="H48" s="218"/>
      <c r="I48" s="218"/>
      <c r="J48" s="139" t="s">
        <v>387</v>
      </c>
      <c r="K48" s="139" t="s">
        <v>388</v>
      </c>
      <c r="L48" s="139" t="s">
        <v>147</v>
      </c>
      <c r="M48" s="139">
        <v>1</v>
      </c>
      <c r="N48" s="218"/>
      <c r="O48" s="218"/>
      <c r="P48" s="215"/>
      <c r="Q48" s="215"/>
      <c r="R48" s="215"/>
      <c r="S48" s="215"/>
      <c r="T48" s="222"/>
      <c r="U48" s="222"/>
      <c r="V48" s="222"/>
      <c r="W48" s="222"/>
      <c r="X48" s="222"/>
      <c r="Y48" s="222"/>
      <c r="Z48" s="222"/>
      <c r="AA48" s="234"/>
      <c r="AB48" s="222"/>
      <c r="AC48" s="225"/>
      <c r="AD48" s="225"/>
      <c r="AE48" s="225"/>
      <c r="AF48" s="225"/>
      <c r="AG48" s="215"/>
      <c r="AH48" s="231"/>
      <c r="AI48" s="231"/>
      <c r="AJ48" s="228"/>
    </row>
    <row r="49" spans="2:36" ht="51" x14ac:dyDescent="0.25">
      <c r="B49" s="249" t="s">
        <v>396</v>
      </c>
      <c r="C49" s="245" t="s">
        <v>397</v>
      </c>
      <c r="D49" s="245" t="s">
        <v>398</v>
      </c>
      <c r="E49" s="245" t="s">
        <v>399</v>
      </c>
      <c r="F49" s="245" t="s">
        <v>397</v>
      </c>
      <c r="G49" s="245" t="s">
        <v>400</v>
      </c>
      <c r="H49" s="245" t="s">
        <v>84</v>
      </c>
      <c r="I49" s="245" t="s">
        <v>84</v>
      </c>
      <c r="J49" s="142" t="s">
        <v>401</v>
      </c>
      <c r="K49" s="142" t="s">
        <v>402</v>
      </c>
      <c r="L49" s="142" t="s">
        <v>237</v>
      </c>
      <c r="M49" s="143">
        <v>26000</v>
      </c>
      <c r="N49" s="245" t="s">
        <v>148</v>
      </c>
      <c r="O49" s="245" t="s">
        <v>149</v>
      </c>
      <c r="P49" s="245" t="s">
        <v>214</v>
      </c>
      <c r="Q49" s="245" t="s">
        <v>91</v>
      </c>
      <c r="R49" s="245" t="s">
        <v>92</v>
      </c>
      <c r="S49" s="245" t="s">
        <v>215</v>
      </c>
      <c r="T49" s="247">
        <v>284258.13</v>
      </c>
      <c r="U49" s="251">
        <v>284258.13</v>
      </c>
      <c r="V49" s="251">
        <v>284258.13</v>
      </c>
      <c r="W49" s="251" t="s">
        <v>266</v>
      </c>
      <c r="X49" s="251" t="s">
        <v>266</v>
      </c>
      <c r="Y49" s="251" t="s">
        <v>266</v>
      </c>
      <c r="Z49" s="251" t="s">
        <v>266</v>
      </c>
      <c r="AA49" s="251" t="s">
        <v>266</v>
      </c>
      <c r="AB49" s="251">
        <v>50163.199999999997</v>
      </c>
      <c r="AC49" s="251" t="s">
        <v>216</v>
      </c>
      <c r="AD49" s="251" t="s">
        <v>266</v>
      </c>
      <c r="AE49" s="251" t="s">
        <v>266</v>
      </c>
      <c r="AF49" s="255">
        <v>284258.13</v>
      </c>
      <c r="AG49" s="251" t="s">
        <v>266</v>
      </c>
      <c r="AH49" s="253" t="s">
        <v>277</v>
      </c>
      <c r="AI49" s="253" t="s">
        <v>383</v>
      </c>
      <c r="AJ49" s="253"/>
    </row>
    <row r="50" spans="2:36" ht="63.75" x14ac:dyDescent="0.25">
      <c r="B50" s="250"/>
      <c r="C50" s="246"/>
      <c r="D50" s="246"/>
      <c r="E50" s="246"/>
      <c r="F50" s="246"/>
      <c r="G50" s="246"/>
      <c r="H50" s="246"/>
      <c r="I50" s="246"/>
      <c r="J50" s="142" t="s">
        <v>403</v>
      </c>
      <c r="K50" s="142" t="s">
        <v>404</v>
      </c>
      <c r="L50" s="142" t="s">
        <v>405</v>
      </c>
      <c r="M50" s="143">
        <v>5</v>
      </c>
      <c r="N50" s="246"/>
      <c r="O50" s="246"/>
      <c r="P50" s="246"/>
      <c r="Q50" s="246"/>
      <c r="R50" s="246"/>
      <c r="S50" s="246"/>
      <c r="T50" s="248"/>
      <c r="U50" s="252"/>
      <c r="V50" s="252"/>
      <c r="W50" s="252"/>
      <c r="X50" s="252"/>
      <c r="Y50" s="252"/>
      <c r="Z50" s="252"/>
      <c r="AA50" s="252"/>
      <c r="AB50" s="252"/>
      <c r="AC50" s="252"/>
      <c r="AD50" s="252"/>
      <c r="AE50" s="252"/>
      <c r="AF50" s="255"/>
      <c r="AG50" s="252"/>
      <c r="AH50" s="254"/>
      <c r="AI50" s="254"/>
      <c r="AJ50" s="254"/>
    </row>
    <row r="51" spans="2:36" ht="51" x14ac:dyDescent="0.25">
      <c r="B51" s="249" t="s">
        <v>406</v>
      </c>
      <c r="C51" s="245" t="s">
        <v>407</v>
      </c>
      <c r="D51" s="245" t="s">
        <v>398</v>
      </c>
      <c r="E51" s="245" t="s">
        <v>399</v>
      </c>
      <c r="F51" s="245" t="s">
        <v>407</v>
      </c>
      <c r="G51" s="245" t="s">
        <v>400</v>
      </c>
      <c r="H51" s="245" t="s">
        <v>84</v>
      </c>
      <c r="I51" s="245" t="s">
        <v>84</v>
      </c>
      <c r="J51" s="142" t="s">
        <v>401</v>
      </c>
      <c r="K51" s="142" t="s">
        <v>402</v>
      </c>
      <c r="L51" s="142" t="s">
        <v>237</v>
      </c>
      <c r="M51" s="143">
        <v>6000</v>
      </c>
      <c r="N51" s="245" t="s">
        <v>148</v>
      </c>
      <c r="O51" s="245" t="s">
        <v>408</v>
      </c>
      <c r="P51" s="245" t="s">
        <v>214</v>
      </c>
      <c r="Q51" s="245" t="s">
        <v>91</v>
      </c>
      <c r="R51" s="245" t="s">
        <v>92</v>
      </c>
      <c r="S51" s="245" t="s">
        <v>215</v>
      </c>
      <c r="T51" s="247">
        <v>335000</v>
      </c>
      <c r="U51" s="251">
        <v>335000</v>
      </c>
      <c r="V51" s="251">
        <v>335000</v>
      </c>
      <c r="W51" s="251" t="s">
        <v>266</v>
      </c>
      <c r="X51" s="251" t="s">
        <v>266</v>
      </c>
      <c r="Y51" s="251" t="s">
        <v>266</v>
      </c>
      <c r="Z51" s="251" t="s">
        <v>266</v>
      </c>
      <c r="AA51" s="251" t="s">
        <v>266</v>
      </c>
      <c r="AB51" s="251">
        <v>59118</v>
      </c>
      <c r="AC51" s="251" t="s">
        <v>216</v>
      </c>
      <c r="AD51" s="251" t="s">
        <v>266</v>
      </c>
      <c r="AE51" s="251" t="s">
        <v>266</v>
      </c>
      <c r="AF51" s="255">
        <v>335000</v>
      </c>
      <c r="AG51" s="251" t="s">
        <v>266</v>
      </c>
      <c r="AH51" s="253" t="s">
        <v>383</v>
      </c>
      <c r="AI51" s="253" t="s">
        <v>409</v>
      </c>
      <c r="AJ51" s="253"/>
    </row>
    <row r="52" spans="2:36" ht="63.75" x14ac:dyDescent="0.25">
      <c r="B52" s="250"/>
      <c r="C52" s="246"/>
      <c r="D52" s="246"/>
      <c r="E52" s="246"/>
      <c r="F52" s="246"/>
      <c r="G52" s="246"/>
      <c r="H52" s="246"/>
      <c r="I52" s="246"/>
      <c r="J52" s="142" t="s">
        <v>403</v>
      </c>
      <c r="K52" s="142" t="s">
        <v>404</v>
      </c>
      <c r="L52" s="142" t="s">
        <v>405</v>
      </c>
      <c r="M52" s="142">
        <v>0.6</v>
      </c>
      <c r="N52" s="246"/>
      <c r="O52" s="246"/>
      <c r="P52" s="246"/>
      <c r="Q52" s="246"/>
      <c r="R52" s="246"/>
      <c r="S52" s="246"/>
      <c r="T52" s="248"/>
      <c r="U52" s="252"/>
      <c r="V52" s="252"/>
      <c r="W52" s="252"/>
      <c r="X52" s="252"/>
      <c r="Y52" s="252"/>
      <c r="Z52" s="252"/>
      <c r="AA52" s="252"/>
      <c r="AB52" s="252"/>
      <c r="AC52" s="252"/>
      <c r="AD52" s="252"/>
      <c r="AE52" s="252"/>
      <c r="AF52" s="255"/>
      <c r="AG52" s="252"/>
      <c r="AH52" s="254"/>
      <c r="AI52" s="254"/>
      <c r="AJ52" s="254"/>
    </row>
    <row r="53" spans="2:36" ht="51" x14ac:dyDescent="0.25">
      <c r="B53" s="249" t="s">
        <v>410</v>
      </c>
      <c r="C53" s="245" t="s">
        <v>411</v>
      </c>
      <c r="D53" s="245" t="s">
        <v>398</v>
      </c>
      <c r="E53" s="245" t="s">
        <v>399</v>
      </c>
      <c r="F53" s="245" t="s">
        <v>411</v>
      </c>
      <c r="G53" s="245" t="s">
        <v>400</v>
      </c>
      <c r="H53" s="245" t="s">
        <v>84</v>
      </c>
      <c r="I53" s="245" t="s">
        <v>84</v>
      </c>
      <c r="J53" s="142" t="s">
        <v>401</v>
      </c>
      <c r="K53" s="142" t="s">
        <v>402</v>
      </c>
      <c r="L53" s="142" t="s">
        <v>237</v>
      </c>
      <c r="M53" s="143">
        <v>23700</v>
      </c>
      <c r="N53" s="245" t="s">
        <v>148</v>
      </c>
      <c r="O53" s="245" t="s">
        <v>412</v>
      </c>
      <c r="P53" s="245" t="s">
        <v>214</v>
      </c>
      <c r="Q53" s="245" t="s">
        <v>91</v>
      </c>
      <c r="R53" s="245" t="s">
        <v>92</v>
      </c>
      <c r="S53" s="245" t="s">
        <v>215</v>
      </c>
      <c r="T53" s="247">
        <v>1500000</v>
      </c>
      <c r="U53" s="251">
        <v>1500000</v>
      </c>
      <c r="V53" s="251">
        <v>1500000</v>
      </c>
      <c r="W53" s="251" t="s">
        <v>266</v>
      </c>
      <c r="X53" s="251" t="s">
        <v>266</v>
      </c>
      <c r="Y53" s="251" t="s">
        <v>266</v>
      </c>
      <c r="Z53" s="251" t="s">
        <v>266</v>
      </c>
      <c r="AA53" s="251" t="s">
        <v>266</v>
      </c>
      <c r="AB53" s="251">
        <v>264706</v>
      </c>
      <c r="AC53" s="251" t="s">
        <v>216</v>
      </c>
      <c r="AD53" s="251" t="s">
        <v>266</v>
      </c>
      <c r="AE53" s="251" t="s">
        <v>266</v>
      </c>
      <c r="AF53" s="255">
        <v>1500000</v>
      </c>
      <c r="AG53" s="251" t="s">
        <v>266</v>
      </c>
      <c r="AH53" s="253" t="s">
        <v>297</v>
      </c>
      <c r="AI53" s="253" t="s">
        <v>298</v>
      </c>
      <c r="AJ53" s="253"/>
    </row>
    <row r="54" spans="2:36" ht="63.75" x14ac:dyDescent="0.25">
      <c r="B54" s="250"/>
      <c r="C54" s="246"/>
      <c r="D54" s="246"/>
      <c r="E54" s="246"/>
      <c r="F54" s="246"/>
      <c r="G54" s="246"/>
      <c r="H54" s="246"/>
      <c r="I54" s="246"/>
      <c r="J54" s="142" t="s">
        <v>403</v>
      </c>
      <c r="K54" s="142" t="s">
        <v>404</v>
      </c>
      <c r="L54" s="142" t="s">
        <v>405</v>
      </c>
      <c r="M54" s="143">
        <v>2</v>
      </c>
      <c r="N54" s="246"/>
      <c r="O54" s="246"/>
      <c r="P54" s="246"/>
      <c r="Q54" s="246"/>
      <c r="R54" s="246"/>
      <c r="S54" s="246"/>
      <c r="T54" s="248"/>
      <c r="U54" s="252"/>
      <c r="V54" s="252"/>
      <c r="W54" s="252"/>
      <c r="X54" s="252"/>
      <c r="Y54" s="252"/>
      <c r="Z54" s="252"/>
      <c r="AA54" s="252"/>
      <c r="AB54" s="252"/>
      <c r="AC54" s="252"/>
      <c r="AD54" s="252"/>
      <c r="AE54" s="252"/>
      <c r="AF54" s="255"/>
      <c r="AG54" s="252"/>
      <c r="AH54" s="254"/>
      <c r="AI54" s="254"/>
      <c r="AJ54" s="254"/>
    </row>
    <row r="55" spans="2:36" ht="51" x14ac:dyDescent="0.25">
      <c r="B55" s="249" t="s">
        <v>413</v>
      </c>
      <c r="C55" s="245" t="s">
        <v>414</v>
      </c>
      <c r="D55" s="245" t="s">
        <v>398</v>
      </c>
      <c r="E55" s="245" t="s">
        <v>399</v>
      </c>
      <c r="F55" s="245" t="s">
        <v>414</v>
      </c>
      <c r="G55" s="245" t="s">
        <v>400</v>
      </c>
      <c r="H55" s="245" t="s">
        <v>84</v>
      </c>
      <c r="I55" s="245" t="s">
        <v>84</v>
      </c>
      <c r="J55" s="142" t="s">
        <v>401</v>
      </c>
      <c r="K55" s="142" t="s">
        <v>402</v>
      </c>
      <c r="L55" s="142" t="s">
        <v>237</v>
      </c>
      <c r="M55" s="143">
        <v>5920</v>
      </c>
      <c r="N55" s="245" t="s">
        <v>148</v>
      </c>
      <c r="O55" s="245" t="s">
        <v>415</v>
      </c>
      <c r="P55" s="245" t="s">
        <v>214</v>
      </c>
      <c r="Q55" s="245" t="s">
        <v>91</v>
      </c>
      <c r="R55" s="245" t="s">
        <v>92</v>
      </c>
      <c r="S55" s="245" t="s">
        <v>215</v>
      </c>
      <c r="T55" s="247">
        <v>680000</v>
      </c>
      <c r="U55" s="251">
        <v>680000</v>
      </c>
      <c r="V55" s="251">
        <v>680000</v>
      </c>
      <c r="W55" s="251" t="s">
        <v>266</v>
      </c>
      <c r="X55" s="251" t="s">
        <v>266</v>
      </c>
      <c r="Y55" s="251" t="s">
        <v>266</v>
      </c>
      <c r="Z55" s="251" t="s">
        <v>266</v>
      </c>
      <c r="AA55" s="251" t="s">
        <v>266</v>
      </c>
      <c r="AB55" s="251">
        <v>120000</v>
      </c>
      <c r="AC55" s="251" t="s">
        <v>216</v>
      </c>
      <c r="AD55" s="251" t="s">
        <v>266</v>
      </c>
      <c r="AE55" s="251" t="s">
        <v>266</v>
      </c>
      <c r="AF55" s="255">
        <v>680000</v>
      </c>
      <c r="AG55" s="251" t="s">
        <v>266</v>
      </c>
      <c r="AH55" s="253" t="s">
        <v>268</v>
      </c>
      <c r="AI55" s="253" t="s">
        <v>416</v>
      </c>
      <c r="AJ55" s="253"/>
    </row>
    <row r="56" spans="2:36" ht="63.75" x14ac:dyDescent="0.25">
      <c r="B56" s="250"/>
      <c r="C56" s="246"/>
      <c r="D56" s="246"/>
      <c r="E56" s="246"/>
      <c r="F56" s="246"/>
      <c r="G56" s="246"/>
      <c r="H56" s="246"/>
      <c r="I56" s="246"/>
      <c r="J56" s="142" t="s">
        <v>403</v>
      </c>
      <c r="K56" s="142" t="s">
        <v>404</v>
      </c>
      <c r="L56" s="142" t="s">
        <v>405</v>
      </c>
      <c r="M56" s="142">
        <v>3</v>
      </c>
      <c r="N56" s="246"/>
      <c r="O56" s="246"/>
      <c r="P56" s="246"/>
      <c r="Q56" s="246"/>
      <c r="R56" s="246"/>
      <c r="S56" s="246"/>
      <c r="T56" s="248"/>
      <c r="U56" s="252"/>
      <c r="V56" s="252"/>
      <c r="W56" s="252"/>
      <c r="X56" s="252"/>
      <c r="Y56" s="252"/>
      <c r="Z56" s="252"/>
      <c r="AA56" s="252"/>
      <c r="AB56" s="252"/>
      <c r="AC56" s="252"/>
      <c r="AD56" s="252"/>
      <c r="AE56" s="252"/>
      <c r="AF56" s="255"/>
      <c r="AG56" s="252"/>
      <c r="AH56" s="254"/>
      <c r="AI56" s="254"/>
      <c r="AJ56" s="254"/>
    </row>
  </sheetData>
  <mergeCells count="481">
    <mergeCell ref="AJ55:AJ56"/>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AJ46:AJ48"/>
    <mergeCell ref="B49:B50"/>
    <mergeCell ref="C49:C50"/>
    <mergeCell ref="D49:D50"/>
    <mergeCell ref="E49:E50"/>
    <mergeCell ref="F49:F50"/>
    <mergeCell ref="G49:G50"/>
    <mergeCell ref="H49:H50"/>
    <mergeCell ref="I49:I50"/>
    <mergeCell ref="N49:N50"/>
    <mergeCell ref="AD46:AD48"/>
    <mergeCell ref="AE46:AE48"/>
    <mergeCell ref="AF46:AF48"/>
    <mergeCell ref="AG46:AG48"/>
    <mergeCell ref="AH46:AH48"/>
    <mergeCell ref="AI46:AI48"/>
    <mergeCell ref="X46:X48"/>
    <mergeCell ref="Y46:Y48"/>
    <mergeCell ref="Z46:Z48"/>
    <mergeCell ref="AA46:AA48"/>
    <mergeCell ref="AB46:AB48"/>
    <mergeCell ref="AC46:AC48"/>
    <mergeCell ref="R46:R48"/>
    <mergeCell ref="S46:S48"/>
    <mergeCell ref="T46:T48"/>
    <mergeCell ref="U46:U48"/>
    <mergeCell ref="V46:V48"/>
    <mergeCell ref="W46:W48"/>
    <mergeCell ref="H46:H48"/>
    <mergeCell ref="I46:I48"/>
    <mergeCell ref="N46:N48"/>
    <mergeCell ref="O46:O48"/>
    <mergeCell ref="P46:P48"/>
    <mergeCell ref="Q46:Q48"/>
    <mergeCell ref="AG43:AG45"/>
    <mergeCell ref="AH43:AH45"/>
    <mergeCell ref="AI43:AI45"/>
    <mergeCell ref="AJ43:AJ45"/>
    <mergeCell ref="B46:B48"/>
    <mergeCell ref="C46:C48"/>
    <mergeCell ref="D46:D48"/>
    <mergeCell ref="E46:E48"/>
    <mergeCell ref="F46:F48"/>
    <mergeCell ref="G46:G48"/>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Q43:Q45"/>
    <mergeCell ref="R43:R45"/>
    <mergeCell ref="S43:S45"/>
    <mergeCell ref="T43:T45"/>
    <mergeCell ref="AJ40:AJ42"/>
    <mergeCell ref="B43:B45"/>
    <mergeCell ref="C43:C45"/>
    <mergeCell ref="D43:D45"/>
    <mergeCell ref="E43:E45"/>
    <mergeCell ref="F43:F45"/>
    <mergeCell ref="G43:G45"/>
    <mergeCell ref="H43:H45"/>
    <mergeCell ref="I43:I45"/>
    <mergeCell ref="N43:N45"/>
    <mergeCell ref="AD40:AD42"/>
    <mergeCell ref="AE40:AE42"/>
    <mergeCell ref="AF40:AF42"/>
    <mergeCell ref="AG40:AG42"/>
    <mergeCell ref="AH40:AH42"/>
    <mergeCell ref="AI40:AI42"/>
    <mergeCell ref="X40:X42"/>
    <mergeCell ref="Y40:Y42"/>
    <mergeCell ref="Z40:Z42"/>
    <mergeCell ref="AA40:AA42"/>
    <mergeCell ref="AB40:AB42"/>
    <mergeCell ref="AC40:AC42"/>
    <mergeCell ref="R40:R42"/>
    <mergeCell ref="S40:S42"/>
    <mergeCell ref="T40:T42"/>
    <mergeCell ref="U40:U42"/>
    <mergeCell ref="V40:V42"/>
    <mergeCell ref="W40:W42"/>
    <mergeCell ref="H40:H42"/>
    <mergeCell ref="I40:I42"/>
    <mergeCell ref="N40:N42"/>
    <mergeCell ref="O40:O42"/>
    <mergeCell ref="P40:P42"/>
    <mergeCell ref="Q40:Q42"/>
    <mergeCell ref="AG37:AG39"/>
    <mergeCell ref="AH37:AH39"/>
    <mergeCell ref="AI37:AI39"/>
    <mergeCell ref="AJ37:AJ39"/>
    <mergeCell ref="B40:B42"/>
    <mergeCell ref="C40:C42"/>
    <mergeCell ref="D40:D42"/>
    <mergeCell ref="E40:E42"/>
    <mergeCell ref="F40:F42"/>
    <mergeCell ref="G40:G42"/>
    <mergeCell ref="AA37:AA39"/>
    <mergeCell ref="AB37:AB39"/>
    <mergeCell ref="AC37:AC39"/>
    <mergeCell ref="AD37:AD39"/>
    <mergeCell ref="AE37:AE39"/>
    <mergeCell ref="AF37:AF39"/>
    <mergeCell ref="U37:U39"/>
    <mergeCell ref="V37:V39"/>
    <mergeCell ref="W37:W39"/>
    <mergeCell ref="X37:X39"/>
    <mergeCell ref="Y37:Y39"/>
    <mergeCell ref="Z37:Z39"/>
    <mergeCell ref="O37:O39"/>
    <mergeCell ref="P37:P39"/>
    <mergeCell ref="Q37:Q39"/>
    <mergeCell ref="R37:R39"/>
    <mergeCell ref="S37:S39"/>
    <mergeCell ref="T37:T39"/>
    <mergeCell ref="AJ32:AJ36"/>
    <mergeCell ref="B37:B39"/>
    <mergeCell ref="C37:C39"/>
    <mergeCell ref="D37:D39"/>
    <mergeCell ref="E37:E39"/>
    <mergeCell ref="F37:F39"/>
    <mergeCell ref="G37:G39"/>
    <mergeCell ref="H37:H39"/>
    <mergeCell ref="I37:I39"/>
    <mergeCell ref="N37:N39"/>
    <mergeCell ref="AD32:AD36"/>
    <mergeCell ref="AE32:AE36"/>
    <mergeCell ref="AF32:AF36"/>
    <mergeCell ref="AG32:AG36"/>
    <mergeCell ref="AH32:AH36"/>
    <mergeCell ref="AI32:AI36"/>
    <mergeCell ref="X32:X36"/>
    <mergeCell ref="Y32:Y36"/>
    <mergeCell ref="Z32:Z36"/>
    <mergeCell ref="AA32:AA36"/>
    <mergeCell ref="AB32:AB36"/>
    <mergeCell ref="AC32:AC36"/>
    <mergeCell ref="R32:R36"/>
    <mergeCell ref="S32:S36"/>
    <mergeCell ref="T32:T36"/>
    <mergeCell ref="U32:U36"/>
    <mergeCell ref="V32:V36"/>
    <mergeCell ref="W32:W36"/>
    <mergeCell ref="H32:H36"/>
    <mergeCell ref="I32:I36"/>
    <mergeCell ref="N32:N36"/>
    <mergeCell ref="O32:O36"/>
    <mergeCell ref="P32:P36"/>
    <mergeCell ref="Q32:Q36"/>
    <mergeCell ref="B32:B36"/>
    <mergeCell ref="C32:C36"/>
    <mergeCell ref="D32:D36"/>
    <mergeCell ref="E32:E36"/>
    <mergeCell ref="F32:F36"/>
    <mergeCell ref="G32:G36"/>
    <mergeCell ref="X28:X31"/>
    <mergeCell ref="Y28:Y31"/>
    <mergeCell ref="Z28:Z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B22:B31"/>
    <mergeCell ref="C22:C27"/>
    <mergeCell ref="D22:D27"/>
    <mergeCell ref="E22:E27"/>
    <mergeCell ref="F22:F27"/>
    <mergeCell ref="G22:G27"/>
    <mergeCell ref="AB22:AB27"/>
    <mergeCell ref="AC22:AC27"/>
    <mergeCell ref="R22:R27"/>
    <mergeCell ref="S22:S27"/>
    <mergeCell ref="T22:T31"/>
    <mergeCell ref="U22:U27"/>
    <mergeCell ref="V22:V27"/>
    <mergeCell ref="W22:W27"/>
    <mergeCell ref="W28:W31"/>
    <mergeCell ref="AA28:AA31"/>
    <mergeCell ref="AB28:AB31"/>
    <mergeCell ref="AC28:AC31"/>
    <mergeCell ref="P28:P31"/>
    <mergeCell ref="Q28:Q31"/>
    <mergeCell ref="R28:R31"/>
    <mergeCell ref="S28:S31"/>
    <mergeCell ref="U28:U31"/>
    <mergeCell ref="V28:V31"/>
    <mergeCell ref="P16:P21"/>
    <mergeCell ref="Q16:Q21"/>
    <mergeCell ref="R16:R21"/>
    <mergeCell ref="S16:S21"/>
    <mergeCell ref="U16:U21"/>
    <mergeCell ref="V16:V21"/>
    <mergeCell ref="H22:H27"/>
    <mergeCell ref="I22:I27"/>
    <mergeCell ref="N22:N27"/>
    <mergeCell ref="O22:O27"/>
    <mergeCell ref="P22:P27"/>
    <mergeCell ref="Q22:Q27"/>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O8:O9"/>
    <mergeCell ref="P8:P9"/>
    <mergeCell ref="Q8:Q9"/>
    <mergeCell ref="R8:R9"/>
    <mergeCell ref="S8:S9"/>
    <mergeCell ref="H10:H15"/>
    <mergeCell ref="I10:I15"/>
    <mergeCell ref="N10:N15"/>
    <mergeCell ref="O10:O15"/>
    <mergeCell ref="P10:P15"/>
    <mergeCell ref="Q10:Q15"/>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3" t="s">
        <v>40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95" t="s">
        <v>0</v>
      </c>
      <c r="C3" s="195" t="s">
        <v>1</v>
      </c>
      <c r="D3" s="195" t="s">
        <v>28</v>
      </c>
      <c r="E3" s="195" t="s">
        <v>29</v>
      </c>
      <c r="F3" s="195" t="s">
        <v>30</v>
      </c>
      <c r="G3" s="195" t="s">
        <v>3</v>
      </c>
      <c r="H3" s="195" t="s">
        <v>4</v>
      </c>
      <c r="I3" s="195" t="s">
        <v>5</v>
      </c>
      <c r="J3" s="196" t="s">
        <v>6</v>
      </c>
      <c r="K3" s="196"/>
      <c r="L3" s="196"/>
      <c r="M3" s="196"/>
      <c r="N3" s="197" t="s">
        <v>47</v>
      </c>
      <c r="O3" s="195" t="s">
        <v>31</v>
      </c>
      <c r="P3" s="206" t="s">
        <v>42</v>
      </c>
      <c r="Q3" s="206" t="s">
        <v>32</v>
      </c>
      <c r="R3" s="206" t="s">
        <v>37</v>
      </c>
      <c r="S3" s="206" t="s">
        <v>33</v>
      </c>
      <c r="T3" s="195" t="s">
        <v>55</v>
      </c>
      <c r="U3" s="195" t="s">
        <v>57</v>
      </c>
      <c r="V3" s="196" t="s">
        <v>59</v>
      </c>
      <c r="W3" s="196"/>
      <c r="X3" s="196"/>
      <c r="Y3" s="196"/>
      <c r="Z3" s="196"/>
      <c r="AA3" s="196"/>
      <c r="AB3" s="195" t="s">
        <v>69</v>
      </c>
      <c r="AC3" s="201" t="s">
        <v>75</v>
      </c>
      <c r="AD3" s="203" t="s">
        <v>77</v>
      </c>
      <c r="AE3" s="204"/>
      <c r="AF3" s="205"/>
      <c r="AG3" s="197" t="s">
        <v>27</v>
      </c>
      <c r="AH3" s="197" t="s">
        <v>36</v>
      </c>
      <c r="AI3" s="195" t="s">
        <v>34</v>
      </c>
      <c r="AJ3" s="197" t="s">
        <v>35</v>
      </c>
    </row>
    <row r="4" spans="1:36" ht="169.15" customHeight="1" x14ac:dyDescent="0.25">
      <c r="A4" s="1"/>
      <c r="B4" s="195"/>
      <c r="C4" s="195"/>
      <c r="D4" s="195"/>
      <c r="E4" s="195"/>
      <c r="F4" s="195"/>
      <c r="G4" s="195"/>
      <c r="H4" s="195"/>
      <c r="I4" s="195"/>
      <c r="J4" s="3" t="s">
        <v>7</v>
      </c>
      <c r="K4" s="3" t="s">
        <v>8</v>
      </c>
      <c r="L4" s="3" t="s">
        <v>9</v>
      </c>
      <c r="M4" s="11" t="s">
        <v>10</v>
      </c>
      <c r="N4" s="198"/>
      <c r="O4" s="195"/>
      <c r="P4" s="206"/>
      <c r="Q4" s="206"/>
      <c r="R4" s="206"/>
      <c r="S4" s="206"/>
      <c r="T4" s="195"/>
      <c r="U4" s="195"/>
      <c r="V4" s="3" t="s">
        <v>61</v>
      </c>
      <c r="W4" s="3" t="s">
        <v>62</v>
      </c>
      <c r="X4" s="3" t="s">
        <v>15</v>
      </c>
      <c r="Y4" s="3" t="s">
        <v>63</v>
      </c>
      <c r="Z4" s="3" t="s">
        <v>60</v>
      </c>
      <c r="AA4" s="3" t="s">
        <v>25</v>
      </c>
      <c r="AB4" s="195"/>
      <c r="AC4" s="202"/>
      <c r="AD4" s="3" t="s">
        <v>16</v>
      </c>
      <c r="AE4" s="3" t="s">
        <v>17</v>
      </c>
      <c r="AF4" s="3" t="s">
        <v>26</v>
      </c>
      <c r="AG4" s="198"/>
      <c r="AH4" s="198"/>
      <c r="AI4" s="195"/>
      <c r="AJ4" s="19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56" t="s">
        <v>24</v>
      </c>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96DA8-3AFA-4A5D-B2F5-D20DA5378148}">
  <dimension ref="A1:AJ56"/>
  <sheetViews>
    <sheetView tabSelected="1" topLeftCell="A49" zoomScale="80" zoomScaleNormal="80" workbookViewId="0">
      <selection activeCell="D70" sqref="D70"/>
    </sheetView>
  </sheetViews>
  <sheetFormatPr defaultRowHeight="15" x14ac:dyDescent="0.25"/>
  <cols>
    <col min="1" max="1" width="5" customWidth="1"/>
    <col min="2" max="2" width="16.85546875" customWidth="1"/>
    <col min="3" max="3" width="19.140625" customWidth="1"/>
    <col min="4" max="4" width="16.42578125" customWidth="1"/>
    <col min="5" max="5" width="13.5703125" customWidth="1"/>
    <col min="6" max="6" width="20.140625" customWidth="1"/>
    <col min="7" max="7" width="50.42578125" customWidth="1"/>
    <col min="8" max="8" width="11.140625" customWidth="1"/>
    <col min="9" max="9" width="10.140625" customWidth="1"/>
    <col min="10" max="10" width="30" customWidth="1"/>
    <col min="11" max="14" width="10.5703125" customWidth="1"/>
    <col min="15" max="16" width="15.5703125" customWidth="1"/>
    <col min="17" max="17" width="18.5703125" customWidth="1"/>
    <col min="18" max="18" width="15.5703125" customWidth="1"/>
    <col min="19" max="21" width="14" customWidth="1"/>
    <col min="22" max="22" width="12"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140625" customWidth="1"/>
    <col min="35" max="35" width="19.42578125" customWidth="1"/>
    <col min="36" max="36" width="10.42578125" customWidth="1"/>
  </cols>
  <sheetData>
    <row r="1" spans="1:36" x14ac:dyDescent="0.25">
      <c r="A1" s="1"/>
      <c r="B1" s="193" t="s">
        <v>40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257" t="s">
        <v>0</v>
      </c>
      <c r="C3" s="258" t="s">
        <v>1</v>
      </c>
      <c r="D3" s="258" t="s">
        <v>28</v>
      </c>
      <c r="E3" s="258" t="s">
        <v>29</v>
      </c>
      <c r="F3" s="258" t="s">
        <v>30</v>
      </c>
      <c r="G3" s="258" t="s">
        <v>3</v>
      </c>
      <c r="H3" s="258" t="s">
        <v>4</v>
      </c>
      <c r="I3" s="258" t="s">
        <v>5</v>
      </c>
      <c r="J3" s="259" t="s">
        <v>6</v>
      </c>
      <c r="K3" s="259"/>
      <c r="L3" s="259"/>
      <c r="M3" s="259"/>
      <c r="N3" s="258" t="s">
        <v>47</v>
      </c>
      <c r="O3" s="258" t="s">
        <v>31</v>
      </c>
      <c r="P3" s="265" t="s">
        <v>42</v>
      </c>
      <c r="Q3" s="265" t="s">
        <v>32</v>
      </c>
      <c r="R3" s="265" t="s">
        <v>37</v>
      </c>
      <c r="S3" s="265" t="s">
        <v>33</v>
      </c>
      <c r="T3" s="258" t="s">
        <v>55</v>
      </c>
      <c r="U3" s="258" t="s">
        <v>57</v>
      </c>
      <c r="V3" s="259" t="s">
        <v>59</v>
      </c>
      <c r="W3" s="259"/>
      <c r="X3" s="259"/>
      <c r="Y3" s="259"/>
      <c r="Z3" s="259"/>
      <c r="AA3" s="259"/>
      <c r="AB3" s="258" t="s">
        <v>69</v>
      </c>
      <c r="AC3" s="265" t="s">
        <v>75</v>
      </c>
      <c r="AD3" s="266" t="s">
        <v>77</v>
      </c>
      <c r="AE3" s="267"/>
      <c r="AF3" s="268"/>
      <c r="AG3" s="258" t="s">
        <v>27</v>
      </c>
      <c r="AH3" s="258" t="s">
        <v>36</v>
      </c>
      <c r="AI3" s="258" t="s">
        <v>34</v>
      </c>
      <c r="AJ3" s="260" t="s">
        <v>35</v>
      </c>
    </row>
    <row r="4" spans="1:36" ht="142.5" customHeight="1" thickBot="1" x14ac:dyDescent="0.3">
      <c r="A4" s="1"/>
      <c r="B4" s="257"/>
      <c r="C4" s="258"/>
      <c r="D4" s="258"/>
      <c r="E4" s="258"/>
      <c r="F4" s="258"/>
      <c r="G4" s="258"/>
      <c r="H4" s="258"/>
      <c r="I4" s="258"/>
      <c r="J4" s="96" t="s">
        <v>7</v>
      </c>
      <c r="K4" s="96" t="s">
        <v>8</v>
      </c>
      <c r="L4" s="96" t="s">
        <v>9</v>
      </c>
      <c r="M4" s="97" t="s">
        <v>10</v>
      </c>
      <c r="N4" s="258"/>
      <c r="O4" s="258"/>
      <c r="P4" s="265"/>
      <c r="Q4" s="265"/>
      <c r="R4" s="265"/>
      <c r="S4" s="265"/>
      <c r="T4" s="258"/>
      <c r="U4" s="258"/>
      <c r="V4" s="96" t="s">
        <v>61</v>
      </c>
      <c r="W4" s="96" t="s">
        <v>62</v>
      </c>
      <c r="X4" s="96" t="s">
        <v>15</v>
      </c>
      <c r="Y4" s="96" t="s">
        <v>63</v>
      </c>
      <c r="Z4" s="96" t="s">
        <v>60</v>
      </c>
      <c r="AA4" s="96" t="s">
        <v>25</v>
      </c>
      <c r="AB4" s="258"/>
      <c r="AC4" s="265"/>
      <c r="AD4" s="96" t="s">
        <v>16</v>
      </c>
      <c r="AE4" s="96" t="s">
        <v>17</v>
      </c>
      <c r="AF4" s="96" t="s">
        <v>26</v>
      </c>
      <c r="AG4" s="258"/>
      <c r="AH4" s="258"/>
      <c r="AI4" s="258"/>
      <c r="AJ4" s="260"/>
    </row>
    <row r="5" spans="1:36" ht="15.75" thickBot="1" x14ac:dyDescent="0.3">
      <c r="A5" s="1"/>
      <c r="B5" s="98">
        <v>1</v>
      </c>
      <c r="C5" s="99">
        <v>2</v>
      </c>
      <c r="D5" s="99">
        <v>3</v>
      </c>
      <c r="E5" s="99">
        <v>4</v>
      </c>
      <c r="F5" s="99">
        <v>5</v>
      </c>
      <c r="G5" s="99">
        <v>6</v>
      </c>
      <c r="H5" s="99">
        <v>7</v>
      </c>
      <c r="I5" s="99">
        <v>8</v>
      </c>
      <c r="J5" s="99">
        <v>9</v>
      </c>
      <c r="K5" s="99">
        <v>10</v>
      </c>
      <c r="L5" s="99">
        <v>11</v>
      </c>
      <c r="M5" s="99">
        <v>12</v>
      </c>
      <c r="N5" s="99">
        <v>13</v>
      </c>
      <c r="O5" s="99">
        <v>14</v>
      </c>
      <c r="P5" s="99">
        <v>15</v>
      </c>
      <c r="Q5" s="99">
        <v>16</v>
      </c>
      <c r="R5" s="99">
        <v>17</v>
      </c>
      <c r="S5" s="100">
        <v>18</v>
      </c>
      <c r="T5" s="99">
        <v>19</v>
      </c>
      <c r="U5" s="99">
        <v>20</v>
      </c>
      <c r="V5" s="99">
        <v>21</v>
      </c>
      <c r="W5" s="99">
        <v>22</v>
      </c>
      <c r="X5" s="99">
        <v>23</v>
      </c>
      <c r="Y5" s="99">
        <v>24</v>
      </c>
      <c r="Z5" s="99">
        <v>25</v>
      </c>
      <c r="AA5" s="99">
        <v>26</v>
      </c>
      <c r="AB5" s="99">
        <v>27</v>
      </c>
      <c r="AC5" s="99">
        <v>28</v>
      </c>
      <c r="AD5" s="99">
        <v>29</v>
      </c>
      <c r="AE5" s="99">
        <v>30</v>
      </c>
      <c r="AF5" s="99">
        <v>31</v>
      </c>
      <c r="AG5" s="99">
        <v>32</v>
      </c>
      <c r="AH5" s="99">
        <v>33</v>
      </c>
      <c r="AI5" s="99">
        <v>34</v>
      </c>
      <c r="AJ5" s="101">
        <v>35</v>
      </c>
    </row>
    <row r="6" spans="1:36" s="105" customFormat="1" ht="48" customHeight="1" x14ac:dyDescent="0.25">
      <c r="A6" s="102"/>
      <c r="B6" s="369" t="s">
        <v>229</v>
      </c>
      <c r="C6" s="370" t="s">
        <v>230</v>
      </c>
      <c r="D6" s="370" t="s">
        <v>231</v>
      </c>
      <c r="E6" s="370" t="s">
        <v>232</v>
      </c>
      <c r="F6" s="263" t="s">
        <v>233</v>
      </c>
      <c r="G6" s="370" t="s">
        <v>234</v>
      </c>
      <c r="H6" s="271" t="s">
        <v>84</v>
      </c>
      <c r="I6" s="271" t="s">
        <v>84</v>
      </c>
      <c r="J6" s="103" t="s">
        <v>235</v>
      </c>
      <c r="K6" s="103" t="s">
        <v>236</v>
      </c>
      <c r="L6" s="103" t="s">
        <v>237</v>
      </c>
      <c r="M6" s="104">
        <v>20</v>
      </c>
      <c r="N6" s="263" t="s">
        <v>148</v>
      </c>
      <c r="O6" s="263" t="s">
        <v>122</v>
      </c>
      <c r="P6" s="273" t="s">
        <v>238</v>
      </c>
      <c r="Q6" s="273" t="s">
        <v>239</v>
      </c>
      <c r="R6" s="273" t="s">
        <v>92</v>
      </c>
      <c r="S6" s="273" t="s">
        <v>215</v>
      </c>
      <c r="T6" s="371">
        <f>U6</f>
        <v>800000</v>
      </c>
      <c r="U6" s="269">
        <f>V6</f>
        <v>800000</v>
      </c>
      <c r="V6" s="269">
        <v>800000</v>
      </c>
      <c r="W6" s="269">
        <v>0</v>
      </c>
      <c r="X6" s="269">
        <v>0</v>
      </c>
      <c r="Y6" s="269">
        <v>0</v>
      </c>
      <c r="Z6" s="269">
        <v>0</v>
      </c>
      <c r="AA6" s="269">
        <v>0</v>
      </c>
      <c r="AB6" s="269">
        <v>141177</v>
      </c>
      <c r="AC6" s="269" t="s">
        <v>95</v>
      </c>
      <c r="AD6" s="269">
        <v>0</v>
      </c>
      <c r="AE6" s="269">
        <f>V6</f>
        <v>800000</v>
      </c>
      <c r="AF6" s="269">
        <v>0</v>
      </c>
      <c r="AG6" s="269"/>
      <c r="AH6" s="372" t="s">
        <v>240</v>
      </c>
      <c r="AI6" s="372" t="s">
        <v>241</v>
      </c>
      <c r="AJ6" s="373">
        <v>45365</v>
      </c>
    </row>
    <row r="7" spans="1:36" s="105" customFormat="1" ht="55.5" customHeight="1" thickBot="1" x14ac:dyDescent="0.3">
      <c r="A7" s="102"/>
      <c r="B7" s="374"/>
      <c r="C7" s="287"/>
      <c r="D7" s="287"/>
      <c r="E7" s="287"/>
      <c r="F7" s="264"/>
      <c r="G7" s="287"/>
      <c r="H7" s="272"/>
      <c r="I7" s="272"/>
      <c r="J7" s="106" t="s">
        <v>242</v>
      </c>
      <c r="K7" s="106" t="s">
        <v>243</v>
      </c>
      <c r="L7" s="106" t="s">
        <v>244</v>
      </c>
      <c r="M7" s="107">
        <v>20</v>
      </c>
      <c r="N7" s="264"/>
      <c r="O7" s="264"/>
      <c r="P7" s="274"/>
      <c r="Q7" s="274"/>
      <c r="R7" s="274"/>
      <c r="S7" s="274"/>
      <c r="T7" s="375"/>
      <c r="U7" s="270"/>
      <c r="V7" s="270"/>
      <c r="W7" s="270"/>
      <c r="X7" s="270"/>
      <c r="Y7" s="270"/>
      <c r="Z7" s="270"/>
      <c r="AA7" s="270"/>
      <c r="AB7" s="270"/>
      <c r="AC7" s="270"/>
      <c r="AD7" s="270"/>
      <c r="AE7" s="270"/>
      <c r="AF7" s="270"/>
      <c r="AG7" s="270"/>
      <c r="AH7" s="294"/>
      <c r="AI7" s="294"/>
      <c r="AJ7" s="376"/>
    </row>
    <row r="8" spans="1:36" s="105" customFormat="1" ht="54" customHeight="1" x14ac:dyDescent="0.25">
      <c r="A8" s="102"/>
      <c r="B8" s="261" t="s">
        <v>245</v>
      </c>
      <c r="C8" s="263" t="s">
        <v>246</v>
      </c>
      <c r="D8" s="263" t="s">
        <v>231</v>
      </c>
      <c r="E8" s="263" t="s">
        <v>232</v>
      </c>
      <c r="F8" s="263" t="s">
        <v>247</v>
      </c>
      <c r="G8" s="263" t="s">
        <v>234</v>
      </c>
      <c r="H8" s="271" t="s">
        <v>84</v>
      </c>
      <c r="I8" s="271" t="s">
        <v>84</v>
      </c>
      <c r="J8" s="103" t="s">
        <v>235</v>
      </c>
      <c r="K8" s="103" t="s">
        <v>236</v>
      </c>
      <c r="L8" s="103" t="s">
        <v>237</v>
      </c>
      <c r="M8" s="104">
        <v>43</v>
      </c>
      <c r="N8" s="263" t="s">
        <v>148</v>
      </c>
      <c r="O8" s="263" t="s">
        <v>120</v>
      </c>
      <c r="P8" s="273" t="s">
        <v>238</v>
      </c>
      <c r="Q8" s="273" t="s">
        <v>239</v>
      </c>
      <c r="R8" s="273" t="s">
        <v>92</v>
      </c>
      <c r="S8" s="273" t="s">
        <v>215</v>
      </c>
      <c r="T8" s="269">
        <f>U8+U10</f>
        <v>3000000</v>
      </c>
      <c r="U8" s="269">
        <f>V8</f>
        <v>1000000</v>
      </c>
      <c r="V8" s="269">
        <v>1000000</v>
      </c>
      <c r="W8" s="269">
        <v>0</v>
      </c>
      <c r="X8" s="269">
        <v>0</v>
      </c>
      <c r="Y8" s="269">
        <v>0</v>
      </c>
      <c r="Z8" s="269">
        <v>0</v>
      </c>
      <c r="AA8" s="269">
        <v>0</v>
      </c>
      <c r="AB8" s="269">
        <v>176470.59</v>
      </c>
      <c r="AC8" s="269" t="s">
        <v>95</v>
      </c>
      <c r="AD8" s="269">
        <v>0</v>
      </c>
      <c r="AE8" s="269">
        <f>V8</f>
        <v>1000000</v>
      </c>
      <c r="AF8" s="269">
        <v>0</v>
      </c>
      <c r="AG8" s="269"/>
      <c r="AH8" s="280">
        <v>45383</v>
      </c>
      <c r="AI8" s="280">
        <v>45444</v>
      </c>
      <c r="AJ8" s="377">
        <v>45390</v>
      </c>
    </row>
    <row r="9" spans="1:36" s="105" customFormat="1" ht="48.95" customHeight="1" x14ac:dyDescent="0.25">
      <c r="A9" s="102"/>
      <c r="B9" s="277"/>
      <c r="C9" s="278"/>
      <c r="D9" s="278"/>
      <c r="E9" s="278"/>
      <c r="F9" s="278"/>
      <c r="G9" s="278"/>
      <c r="H9" s="279"/>
      <c r="I9" s="279"/>
      <c r="J9" s="108" t="s">
        <v>242</v>
      </c>
      <c r="K9" s="108" t="s">
        <v>243</v>
      </c>
      <c r="L9" s="108" t="s">
        <v>244</v>
      </c>
      <c r="M9" s="109">
        <v>43</v>
      </c>
      <c r="N9" s="278"/>
      <c r="O9" s="278"/>
      <c r="P9" s="282"/>
      <c r="Q9" s="282"/>
      <c r="R9" s="282"/>
      <c r="S9" s="282"/>
      <c r="T9" s="283"/>
      <c r="U9" s="283"/>
      <c r="V9" s="283"/>
      <c r="W9" s="283"/>
      <c r="X9" s="283"/>
      <c r="Y9" s="283"/>
      <c r="Z9" s="283"/>
      <c r="AA9" s="283"/>
      <c r="AB9" s="283"/>
      <c r="AC9" s="283"/>
      <c r="AD9" s="283"/>
      <c r="AE9" s="283"/>
      <c r="AF9" s="283"/>
      <c r="AG9" s="283"/>
      <c r="AH9" s="284"/>
      <c r="AI9" s="284"/>
      <c r="AJ9" s="378"/>
    </row>
    <row r="10" spans="1:36" s="105" customFormat="1" ht="48.95" customHeight="1" x14ac:dyDescent="0.25">
      <c r="A10" s="102"/>
      <c r="B10" s="277"/>
      <c r="C10" s="278"/>
      <c r="D10" s="278"/>
      <c r="E10" s="278"/>
      <c r="F10" s="278" t="s">
        <v>248</v>
      </c>
      <c r="G10" s="278"/>
      <c r="H10" s="279" t="s">
        <v>84</v>
      </c>
      <c r="I10" s="279" t="s">
        <v>84</v>
      </c>
      <c r="J10" s="108" t="s">
        <v>235</v>
      </c>
      <c r="K10" s="108" t="s">
        <v>236</v>
      </c>
      <c r="L10" s="108" t="s">
        <v>237</v>
      </c>
      <c r="M10" s="109">
        <v>67</v>
      </c>
      <c r="N10" s="278" t="s">
        <v>148</v>
      </c>
      <c r="O10" s="278" t="s">
        <v>89</v>
      </c>
      <c r="P10" s="282" t="s">
        <v>238</v>
      </c>
      <c r="Q10" s="282" t="s">
        <v>239</v>
      </c>
      <c r="R10" s="282" t="s">
        <v>92</v>
      </c>
      <c r="S10" s="282" t="s">
        <v>215</v>
      </c>
      <c r="T10" s="283"/>
      <c r="U10" s="283">
        <f>V10</f>
        <v>2000000</v>
      </c>
      <c r="V10" s="283">
        <v>2000000</v>
      </c>
      <c r="W10" s="283">
        <v>0</v>
      </c>
      <c r="X10" s="283">
        <v>0</v>
      </c>
      <c r="Y10" s="283">
        <v>0</v>
      </c>
      <c r="Z10" s="283">
        <v>0</v>
      </c>
      <c r="AA10" s="283">
        <v>0</v>
      </c>
      <c r="AB10" s="283">
        <v>352941.18</v>
      </c>
      <c r="AC10" s="283" t="s">
        <v>95</v>
      </c>
      <c r="AD10" s="283">
        <v>0</v>
      </c>
      <c r="AE10" s="283">
        <f>V10</f>
        <v>2000000</v>
      </c>
      <c r="AF10" s="283">
        <v>0</v>
      </c>
      <c r="AG10" s="279"/>
      <c r="AH10" s="284"/>
      <c r="AI10" s="284"/>
      <c r="AJ10" s="378"/>
    </row>
    <row r="11" spans="1:36" s="105" customFormat="1" ht="51.95" customHeight="1" thickBot="1" x14ac:dyDescent="0.3">
      <c r="A11" s="102"/>
      <c r="B11" s="262"/>
      <c r="C11" s="264"/>
      <c r="D11" s="264"/>
      <c r="E11" s="264"/>
      <c r="F11" s="264"/>
      <c r="G11" s="264"/>
      <c r="H11" s="272"/>
      <c r="I11" s="272"/>
      <c r="J11" s="106" t="s">
        <v>242</v>
      </c>
      <c r="K11" s="106" t="s">
        <v>243</v>
      </c>
      <c r="L11" s="106" t="s">
        <v>244</v>
      </c>
      <c r="M11" s="107">
        <v>67</v>
      </c>
      <c r="N11" s="264"/>
      <c r="O11" s="264"/>
      <c r="P11" s="274"/>
      <c r="Q11" s="274"/>
      <c r="R11" s="274"/>
      <c r="S11" s="274"/>
      <c r="T11" s="270"/>
      <c r="U11" s="270"/>
      <c r="V11" s="270"/>
      <c r="W11" s="270"/>
      <c r="X11" s="270"/>
      <c r="Y11" s="270"/>
      <c r="Z11" s="270"/>
      <c r="AA11" s="270"/>
      <c r="AB11" s="270"/>
      <c r="AC11" s="270"/>
      <c r="AD11" s="270"/>
      <c r="AE11" s="270"/>
      <c r="AF11" s="270"/>
      <c r="AG11" s="272"/>
      <c r="AH11" s="281"/>
      <c r="AI11" s="281"/>
      <c r="AJ11" s="379"/>
    </row>
    <row r="12" spans="1:36" s="105" customFormat="1" ht="51.95" customHeight="1" x14ac:dyDescent="0.25">
      <c r="A12" s="102"/>
      <c r="B12" s="261" t="s">
        <v>249</v>
      </c>
      <c r="C12" s="263" t="s">
        <v>250</v>
      </c>
      <c r="D12" s="263" t="s">
        <v>231</v>
      </c>
      <c r="E12" s="263" t="s">
        <v>232</v>
      </c>
      <c r="F12" s="263" t="s">
        <v>251</v>
      </c>
      <c r="G12" s="263" t="s">
        <v>234</v>
      </c>
      <c r="H12" s="271" t="s">
        <v>84</v>
      </c>
      <c r="I12" s="271" t="s">
        <v>84</v>
      </c>
      <c r="J12" s="103" t="s">
        <v>235</v>
      </c>
      <c r="K12" s="103" t="s">
        <v>236</v>
      </c>
      <c r="L12" s="103" t="s">
        <v>237</v>
      </c>
      <c r="M12" s="104">
        <v>49</v>
      </c>
      <c r="N12" s="263" t="s">
        <v>148</v>
      </c>
      <c r="O12" s="263" t="s">
        <v>137</v>
      </c>
      <c r="P12" s="273" t="s">
        <v>238</v>
      </c>
      <c r="Q12" s="273" t="s">
        <v>239</v>
      </c>
      <c r="R12" s="273" t="s">
        <v>92</v>
      </c>
      <c r="S12" s="273" t="s">
        <v>215</v>
      </c>
      <c r="T12" s="269">
        <f>U12+U14</f>
        <v>1663327</v>
      </c>
      <c r="U12" s="269">
        <f>V12</f>
        <v>763327</v>
      </c>
      <c r="V12" s="269">
        <v>763327</v>
      </c>
      <c r="W12" s="269">
        <v>0</v>
      </c>
      <c r="X12" s="269">
        <v>0</v>
      </c>
      <c r="Y12" s="269">
        <v>0</v>
      </c>
      <c r="Z12" s="269">
        <v>0</v>
      </c>
      <c r="AA12" s="269">
        <v>0</v>
      </c>
      <c r="AB12" s="269">
        <v>134705</v>
      </c>
      <c r="AC12" s="269" t="s">
        <v>95</v>
      </c>
      <c r="AD12" s="269">
        <v>0</v>
      </c>
      <c r="AE12" s="269">
        <f>V12</f>
        <v>763327</v>
      </c>
      <c r="AF12" s="269">
        <v>0</v>
      </c>
      <c r="AG12" s="271"/>
      <c r="AH12" s="280">
        <v>45566</v>
      </c>
      <c r="AI12" s="280">
        <v>45627</v>
      </c>
      <c r="AJ12" s="275"/>
    </row>
    <row r="13" spans="1:36" s="105" customFormat="1" ht="51.95" customHeight="1" x14ac:dyDescent="0.25">
      <c r="A13" s="102"/>
      <c r="B13" s="277"/>
      <c r="C13" s="278"/>
      <c r="D13" s="278"/>
      <c r="E13" s="278"/>
      <c r="F13" s="278"/>
      <c r="G13" s="278"/>
      <c r="H13" s="279"/>
      <c r="I13" s="279"/>
      <c r="J13" s="108" t="s">
        <v>242</v>
      </c>
      <c r="K13" s="108" t="s">
        <v>243</v>
      </c>
      <c r="L13" s="108" t="s">
        <v>244</v>
      </c>
      <c r="M13" s="109">
        <v>49</v>
      </c>
      <c r="N13" s="278"/>
      <c r="O13" s="278"/>
      <c r="P13" s="282"/>
      <c r="Q13" s="282"/>
      <c r="R13" s="282"/>
      <c r="S13" s="282"/>
      <c r="T13" s="283"/>
      <c r="U13" s="283"/>
      <c r="V13" s="283"/>
      <c r="W13" s="283"/>
      <c r="X13" s="283"/>
      <c r="Y13" s="283"/>
      <c r="Z13" s="283"/>
      <c r="AA13" s="283"/>
      <c r="AB13" s="283"/>
      <c r="AC13" s="283"/>
      <c r="AD13" s="283"/>
      <c r="AE13" s="283"/>
      <c r="AF13" s="283"/>
      <c r="AG13" s="279"/>
      <c r="AH13" s="284"/>
      <c r="AI13" s="284"/>
      <c r="AJ13" s="285"/>
    </row>
    <row r="14" spans="1:36" s="105" customFormat="1" ht="51.95" customHeight="1" x14ac:dyDescent="0.25">
      <c r="A14" s="102"/>
      <c r="B14" s="277"/>
      <c r="C14" s="278"/>
      <c r="D14" s="278"/>
      <c r="E14" s="278"/>
      <c r="F14" s="278" t="s">
        <v>253</v>
      </c>
      <c r="G14" s="278"/>
      <c r="H14" s="279" t="s">
        <v>84</v>
      </c>
      <c r="I14" s="279" t="s">
        <v>84</v>
      </c>
      <c r="J14" s="108" t="s">
        <v>235</v>
      </c>
      <c r="K14" s="108" t="s">
        <v>236</v>
      </c>
      <c r="L14" s="108" t="s">
        <v>237</v>
      </c>
      <c r="M14" s="109">
        <v>84</v>
      </c>
      <c r="N14" s="278" t="s">
        <v>148</v>
      </c>
      <c r="O14" s="278" t="s">
        <v>110</v>
      </c>
      <c r="P14" s="282" t="s">
        <v>238</v>
      </c>
      <c r="Q14" s="282" t="s">
        <v>239</v>
      </c>
      <c r="R14" s="282" t="s">
        <v>92</v>
      </c>
      <c r="S14" s="282" t="s">
        <v>215</v>
      </c>
      <c r="T14" s="283"/>
      <c r="U14" s="283">
        <f>V14</f>
        <v>900000</v>
      </c>
      <c r="V14" s="283">
        <v>900000</v>
      </c>
      <c r="W14" s="283">
        <v>0</v>
      </c>
      <c r="X14" s="283">
        <v>0</v>
      </c>
      <c r="Y14" s="283">
        <v>0</v>
      </c>
      <c r="Z14" s="283">
        <v>0</v>
      </c>
      <c r="AA14" s="283">
        <v>0</v>
      </c>
      <c r="AB14" s="283">
        <v>164000</v>
      </c>
      <c r="AC14" s="283" t="s">
        <v>95</v>
      </c>
      <c r="AD14" s="283">
        <v>0</v>
      </c>
      <c r="AE14" s="283">
        <f>V14</f>
        <v>900000</v>
      </c>
      <c r="AF14" s="283">
        <v>0</v>
      </c>
      <c r="AG14" s="279"/>
      <c r="AH14" s="284"/>
      <c r="AI14" s="284"/>
      <c r="AJ14" s="285"/>
    </row>
    <row r="15" spans="1:36" s="105" customFormat="1" ht="51.95" customHeight="1" thickBot="1" x14ac:dyDescent="0.3">
      <c r="A15" s="102"/>
      <c r="B15" s="262"/>
      <c r="C15" s="264"/>
      <c r="D15" s="264"/>
      <c r="E15" s="264"/>
      <c r="F15" s="264"/>
      <c r="G15" s="264"/>
      <c r="H15" s="272"/>
      <c r="I15" s="272"/>
      <c r="J15" s="106" t="s">
        <v>242</v>
      </c>
      <c r="K15" s="106" t="s">
        <v>243</v>
      </c>
      <c r="L15" s="106" t="s">
        <v>244</v>
      </c>
      <c r="M15" s="107">
        <v>84</v>
      </c>
      <c r="N15" s="264"/>
      <c r="O15" s="264"/>
      <c r="P15" s="274"/>
      <c r="Q15" s="274"/>
      <c r="R15" s="274"/>
      <c r="S15" s="274"/>
      <c r="T15" s="270"/>
      <c r="U15" s="270"/>
      <c r="V15" s="270"/>
      <c r="W15" s="270"/>
      <c r="X15" s="270"/>
      <c r="Y15" s="270"/>
      <c r="Z15" s="270"/>
      <c r="AA15" s="270"/>
      <c r="AB15" s="270"/>
      <c r="AC15" s="270"/>
      <c r="AD15" s="270"/>
      <c r="AE15" s="270"/>
      <c r="AF15" s="270"/>
      <c r="AG15" s="272"/>
      <c r="AH15" s="281"/>
      <c r="AI15" s="281"/>
      <c r="AJ15" s="276"/>
    </row>
    <row r="16" spans="1:36" s="105" customFormat="1" ht="49.5" customHeight="1" thickBot="1" x14ac:dyDescent="0.3">
      <c r="A16" s="102"/>
      <c r="B16" s="304" t="s">
        <v>254</v>
      </c>
      <c r="C16" s="286" t="s">
        <v>255</v>
      </c>
      <c r="D16" s="286" t="s">
        <v>231</v>
      </c>
      <c r="E16" s="286" t="s">
        <v>232</v>
      </c>
      <c r="F16" s="286" t="s">
        <v>256</v>
      </c>
      <c r="G16" s="286" t="s">
        <v>234</v>
      </c>
      <c r="H16" s="288" t="s">
        <v>84</v>
      </c>
      <c r="I16" s="288" t="s">
        <v>84</v>
      </c>
      <c r="J16" s="110" t="s">
        <v>235</v>
      </c>
      <c r="K16" s="110" t="s">
        <v>236</v>
      </c>
      <c r="L16" s="110" t="s">
        <v>237</v>
      </c>
      <c r="M16" s="110">
        <v>50</v>
      </c>
      <c r="N16" s="287" t="s">
        <v>148</v>
      </c>
      <c r="O16" s="287" t="s">
        <v>124</v>
      </c>
      <c r="P16" s="292" t="s">
        <v>238</v>
      </c>
      <c r="Q16" s="292" t="s">
        <v>239</v>
      </c>
      <c r="R16" s="292" t="s">
        <v>92</v>
      </c>
      <c r="S16" s="292" t="s">
        <v>215</v>
      </c>
      <c r="T16" s="299">
        <f>V16</f>
        <v>1360000</v>
      </c>
      <c r="U16" s="299">
        <f>V16</f>
        <v>1360000</v>
      </c>
      <c r="V16" s="299">
        <v>1360000</v>
      </c>
      <c r="W16" s="299">
        <v>0</v>
      </c>
      <c r="X16" s="299">
        <v>0</v>
      </c>
      <c r="Y16" s="299">
        <v>0</v>
      </c>
      <c r="Z16" s="299">
        <v>0</v>
      </c>
      <c r="AA16" s="297">
        <v>0</v>
      </c>
      <c r="AB16" s="299">
        <v>240000</v>
      </c>
      <c r="AC16" s="301" t="s">
        <v>95</v>
      </c>
      <c r="AD16" s="301">
        <v>0</v>
      </c>
      <c r="AE16" s="301">
        <f>V16</f>
        <v>1360000</v>
      </c>
      <c r="AF16" s="301">
        <v>0</v>
      </c>
      <c r="AG16" s="291"/>
      <c r="AH16" s="293">
        <v>45748</v>
      </c>
      <c r="AI16" s="293">
        <v>45809</v>
      </c>
      <c r="AJ16" s="295"/>
    </row>
    <row r="17" spans="1:36" s="105" customFormat="1" ht="51" customHeight="1" thickBot="1" x14ac:dyDescent="0.3">
      <c r="A17" s="102"/>
      <c r="B17" s="305"/>
      <c r="C17" s="287"/>
      <c r="D17" s="287"/>
      <c r="E17" s="287"/>
      <c r="F17" s="287"/>
      <c r="G17" s="287"/>
      <c r="H17" s="289"/>
      <c r="I17" s="289"/>
      <c r="J17" s="111" t="s">
        <v>242</v>
      </c>
      <c r="K17" s="111" t="s">
        <v>243</v>
      </c>
      <c r="L17" s="111" t="s">
        <v>244</v>
      </c>
      <c r="M17" s="106">
        <v>50</v>
      </c>
      <c r="N17" s="290"/>
      <c r="O17" s="290"/>
      <c r="P17" s="303"/>
      <c r="Q17" s="303"/>
      <c r="R17" s="303"/>
      <c r="S17" s="303"/>
      <c r="T17" s="287"/>
      <c r="U17" s="300"/>
      <c r="V17" s="300"/>
      <c r="W17" s="300"/>
      <c r="X17" s="300"/>
      <c r="Y17" s="300"/>
      <c r="Z17" s="300"/>
      <c r="AA17" s="298"/>
      <c r="AB17" s="300"/>
      <c r="AC17" s="302"/>
      <c r="AD17" s="302"/>
      <c r="AE17" s="302"/>
      <c r="AF17" s="302"/>
      <c r="AG17" s="292"/>
      <c r="AH17" s="294"/>
      <c r="AI17" s="294"/>
      <c r="AJ17" s="296"/>
    </row>
    <row r="18" spans="1:36" s="105" customFormat="1" ht="56.45" customHeight="1" thickBot="1" x14ac:dyDescent="0.3">
      <c r="A18" s="102"/>
      <c r="B18" s="380" t="s">
        <v>422</v>
      </c>
      <c r="C18" s="263" t="s">
        <v>423</v>
      </c>
      <c r="D18" s="263" t="s">
        <v>424</v>
      </c>
      <c r="E18" s="263" t="s">
        <v>232</v>
      </c>
      <c r="F18" s="263" t="s">
        <v>425</v>
      </c>
      <c r="G18" s="263" t="s">
        <v>234</v>
      </c>
      <c r="H18" s="288" t="s">
        <v>84</v>
      </c>
      <c r="I18" s="288" t="s">
        <v>84</v>
      </c>
      <c r="J18" s="103" t="s">
        <v>426</v>
      </c>
      <c r="K18" s="103" t="s">
        <v>427</v>
      </c>
      <c r="L18" s="103" t="s">
        <v>147</v>
      </c>
      <c r="M18" s="103">
        <v>2</v>
      </c>
      <c r="N18" s="263" t="s">
        <v>148</v>
      </c>
      <c r="O18" s="263" t="s">
        <v>130</v>
      </c>
      <c r="P18" s="292" t="s">
        <v>238</v>
      </c>
      <c r="Q18" s="292" t="s">
        <v>239</v>
      </c>
      <c r="R18" s="292" t="s">
        <v>92</v>
      </c>
      <c r="S18" s="292" t="s">
        <v>215</v>
      </c>
      <c r="T18" s="381">
        <f>U18</f>
        <v>200000</v>
      </c>
      <c r="U18" s="381">
        <f>V18</f>
        <v>200000</v>
      </c>
      <c r="V18" s="381">
        <v>200000</v>
      </c>
      <c r="W18" s="381">
        <v>0</v>
      </c>
      <c r="X18" s="381">
        <v>0</v>
      </c>
      <c r="Y18" s="381">
        <v>0</v>
      </c>
      <c r="Z18" s="381">
        <v>0</v>
      </c>
      <c r="AA18" s="382">
        <v>0</v>
      </c>
      <c r="AB18" s="381">
        <v>35294.5</v>
      </c>
      <c r="AC18" s="382" t="s">
        <v>95</v>
      </c>
      <c r="AD18" s="382">
        <v>0</v>
      </c>
      <c r="AE18" s="382">
        <f>V18</f>
        <v>200000</v>
      </c>
      <c r="AF18" s="382">
        <v>0</v>
      </c>
      <c r="AG18" s="273"/>
      <c r="AH18" s="280" t="s">
        <v>428</v>
      </c>
      <c r="AI18" s="280" t="s">
        <v>429</v>
      </c>
      <c r="AJ18" s="383"/>
    </row>
    <row r="19" spans="1:36" s="105" customFormat="1" ht="59.45" customHeight="1" thickBot="1" x14ac:dyDescent="0.3">
      <c r="A19" s="102"/>
      <c r="B19" s="384"/>
      <c r="C19" s="264"/>
      <c r="D19" s="264"/>
      <c r="E19" s="264"/>
      <c r="F19" s="264"/>
      <c r="G19" s="264"/>
      <c r="H19" s="289"/>
      <c r="I19" s="289"/>
      <c r="J19" s="106" t="s">
        <v>430</v>
      </c>
      <c r="K19" s="106" t="s">
        <v>431</v>
      </c>
      <c r="L19" s="106" t="s">
        <v>432</v>
      </c>
      <c r="M19" s="106">
        <v>2</v>
      </c>
      <c r="N19" s="264"/>
      <c r="O19" s="264"/>
      <c r="P19" s="303"/>
      <c r="Q19" s="303"/>
      <c r="R19" s="303"/>
      <c r="S19" s="303"/>
      <c r="T19" s="264"/>
      <c r="U19" s="385"/>
      <c r="V19" s="385"/>
      <c r="W19" s="385"/>
      <c r="X19" s="385"/>
      <c r="Y19" s="385"/>
      <c r="Z19" s="385"/>
      <c r="AA19" s="386"/>
      <c r="AB19" s="385"/>
      <c r="AC19" s="386"/>
      <c r="AD19" s="386"/>
      <c r="AE19" s="386"/>
      <c r="AF19" s="386"/>
      <c r="AG19" s="274"/>
      <c r="AH19" s="281"/>
      <c r="AI19" s="281"/>
      <c r="AJ19" s="387"/>
    </row>
    <row r="20" spans="1:36" s="105" customFormat="1" ht="51" customHeight="1" x14ac:dyDescent="0.25">
      <c r="A20" s="102"/>
      <c r="B20" s="380" t="s">
        <v>433</v>
      </c>
      <c r="C20" s="263" t="s">
        <v>434</v>
      </c>
      <c r="D20" s="263" t="s">
        <v>424</v>
      </c>
      <c r="E20" s="263" t="s">
        <v>232</v>
      </c>
      <c r="F20" s="263" t="s">
        <v>435</v>
      </c>
      <c r="G20" s="263" t="s">
        <v>234</v>
      </c>
      <c r="H20" s="271" t="s">
        <v>84</v>
      </c>
      <c r="I20" s="271" t="s">
        <v>84</v>
      </c>
      <c r="J20" s="103" t="s">
        <v>426</v>
      </c>
      <c r="K20" s="103" t="s">
        <v>427</v>
      </c>
      <c r="L20" s="103" t="s">
        <v>147</v>
      </c>
      <c r="M20" s="103">
        <v>4</v>
      </c>
      <c r="N20" s="263" t="s">
        <v>148</v>
      </c>
      <c r="O20" s="263" t="s">
        <v>122</v>
      </c>
      <c r="P20" s="273" t="s">
        <v>238</v>
      </c>
      <c r="Q20" s="273" t="s">
        <v>239</v>
      </c>
      <c r="R20" s="273" t="s">
        <v>92</v>
      </c>
      <c r="S20" s="273" t="s">
        <v>215</v>
      </c>
      <c r="T20" s="381">
        <f>SUM(U20:U25)</f>
        <v>1700000</v>
      </c>
      <c r="U20" s="381">
        <f>V20</f>
        <v>200000</v>
      </c>
      <c r="V20" s="381">
        <v>200000</v>
      </c>
      <c r="W20" s="381">
        <v>0</v>
      </c>
      <c r="X20" s="381">
        <v>0</v>
      </c>
      <c r="Y20" s="381">
        <v>0</v>
      </c>
      <c r="Z20" s="381">
        <v>0</v>
      </c>
      <c r="AA20" s="382">
        <v>0</v>
      </c>
      <c r="AB20" s="381">
        <v>35295</v>
      </c>
      <c r="AC20" s="382" t="s">
        <v>95</v>
      </c>
      <c r="AD20" s="382">
        <v>0</v>
      </c>
      <c r="AE20" s="382">
        <f>V20</f>
        <v>200000</v>
      </c>
      <c r="AF20" s="382">
        <v>0</v>
      </c>
      <c r="AG20" s="273"/>
      <c r="AH20" s="280" t="s">
        <v>428</v>
      </c>
      <c r="AI20" s="280" t="s">
        <v>429</v>
      </c>
      <c r="AJ20" s="383"/>
    </row>
    <row r="21" spans="1:36" s="105" customFormat="1" ht="59.45" customHeight="1" x14ac:dyDescent="0.25">
      <c r="A21" s="102"/>
      <c r="B21" s="388"/>
      <c r="C21" s="278"/>
      <c r="D21" s="278"/>
      <c r="E21" s="278"/>
      <c r="F21" s="278"/>
      <c r="G21" s="278"/>
      <c r="H21" s="279"/>
      <c r="I21" s="279"/>
      <c r="J21" s="108" t="s">
        <v>430</v>
      </c>
      <c r="K21" s="108" t="s">
        <v>431</v>
      </c>
      <c r="L21" s="108" t="s">
        <v>432</v>
      </c>
      <c r="M21" s="108">
        <v>4</v>
      </c>
      <c r="N21" s="278"/>
      <c r="O21" s="278"/>
      <c r="P21" s="282"/>
      <c r="Q21" s="282"/>
      <c r="R21" s="282"/>
      <c r="S21" s="282"/>
      <c r="T21" s="278"/>
      <c r="U21" s="389"/>
      <c r="V21" s="389"/>
      <c r="W21" s="389"/>
      <c r="X21" s="389"/>
      <c r="Y21" s="389"/>
      <c r="Z21" s="389"/>
      <c r="AA21" s="390"/>
      <c r="AB21" s="389"/>
      <c r="AC21" s="390"/>
      <c r="AD21" s="390"/>
      <c r="AE21" s="390"/>
      <c r="AF21" s="390"/>
      <c r="AG21" s="282"/>
      <c r="AH21" s="284"/>
      <c r="AI21" s="284"/>
      <c r="AJ21" s="391"/>
    </row>
    <row r="22" spans="1:36" s="105" customFormat="1" ht="51" customHeight="1" x14ac:dyDescent="0.25">
      <c r="A22" s="102"/>
      <c r="B22" s="388"/>
      <c r="C22" s="278"/>
      <c r="D22" s="278"/>
      <c r="E22" s="278"/>
      <c r="F22" s="278" t="s">
        <v>436</v>
      </c>
      <c r="G22" s="278"/>
      <c r="H22" s="279" t="s">
        <v>84</v>
      </c>
      <c r="I22" s="279" t="s">
        <v>84</v>
      </c>
      <c r="J22" s="108" t="s">
        <v>426</v>
      </c>
      <c r="K22" s="108" t="s">
        <v>427</v>
      </c>
      <c r="L22" s="108" t="s">
        <v>147</v>
      </c>
      <c r="M22" s="108">
        <v>10</v>
      </c>
      <c r="N22" s="278" t="s">
        <v>148</v>
      </c>
      <c r="O22" s="278" t="s">
        <v>122</v>
      </c>
      <c r="P22" s="282" t="s">
        <v>238</v>
      </c>
      <c r="Q22" s="282" t="s">
        <v>239</v>
      </c>
      <c r="R22" s="282" t="s">
        <v>92</v>
      </c>
      <c r="S22" s="282" t="s">
        <v>215</v>
      </c>
      <c r="T22" s="278"/>
      <c r="U22" s="389">
        <f>V22</f>
        <v>800000</v>
      </c>
      <c r="V22" s="389">
        <v>800000</v>
      </c>
      <c r="W22" s="389">
        <v>0</v>
      </c>
      <c r="X22" s="389">
        <v>0</v>
      </c>
      <c r="Y22" s="389">
        <v>0</v>
      </c>
      <c r="Z22" s="389">
        <v>0</v>
      </c>
      <c r="AA22" s="390">
        <v>0</v>
      </c>
      <c r="AB22" s="389">
        <v>141177</v>
      </c>
      <c r="AC22" s="390" t="s">
        <v>95</v>
      </c>
      <c r="AD22" s="390">
        <v>0</v>
      </c>
      <c r="AE22" s="390">
        <f>V22</f>
        <v>800000</v>
      </c>
      <c r="AF22" s="390">
        <v>0</v>
      </c>
      <c r="AG22" s="282"/>
      <c r="AH22" s="284"/>
      <c r="AI22" s="284"/>
      <c r="AJ22" s="391"/>
    </row>
    <row r="23" spans="1:36" s="105" customFormat="1" ht="59.45" customHeight="1" x14ac:dyDescent="0.25">
      <c r="A23" s="102"/>
      <c r="B23" s="388"/>
      <c r="C23" s="278"/>
      <c r="D23" s="278"/>
      <c r="E23" s="278"/>
      <c r="F23" s="278"/>
      <c r="G23" s="278"/>
      <c r="H23" s="279"/>
      <c r="I23" s="279"/>
      <c r="J23" s="108" t="s">
        <v>430</v>
      </c>
      <c r="K23" s="108" t="s">
        <v>431</v>
      </c>
      <c r="L23" s="108" t="s">
        <v>432</v>
      </c>
      <c r="M23" s="108">
        <v>10</v>
      </c>
      <c r="N23" s="278"/>
      <c r="O23" s="278"/>
      <c r="P23" s="282"/>
      <c r="Q23" s="282"/>
      <c r="R23" s="282"/>
      <c r="S23" s="282"/>
      <c r="T23" s="278"/>
      <c r="U23" s="389"/>
      <c r="V23" s="389"/>
      <c r="W23" s="389"/>
      <c r="X23" s="389"/>
      <c r="Y23" s="389"/>
      <c r="Z23" s="389"/>
      <c r="AA23" s="390"/>
      <c r="AB23" s="389"/>
      <c r="AC23" s="390"/>
      <c r="AD23" s="390"/>
      <c r="AE23" s="390"/>
      <c r="AF23" s="390"/>
      <c r="AG23" s="282"/>
      <c r="AH23" s="284"/>
      <c r="AI23" s="284"/>
      <c r="AJ23" s="391"/>
    </row>
    <row r="24" spans="1:36" s="105" customFormat="1" ht="51" customHeight="1" x14ac:dyDescent="0.25">
      <c r="A24" s="102"/>
      <c r="B24" s="388"/>
      <c r="C24" s="278"/>
      <c r="D24" s="278"/>
      <c r="E24" s="278"/>
      <c r="F24" s="278" t="s">
        <v>437</v>
      </c>
      <c r="G24" s="278"/>
      <c r="H24" s="279" t="s">
        <v>84</v>
      </c>
      <c r="I24" s="279" t="s">
        <v>84</v>
      </c>
      <c r="J24" s="108" t="s">
        <v>426</v>
      </c>
      <c r="K24" s="108" t="s">
        <v>427</v>
      </c>
      <c r="L24" s="108" t="s">
        <v>147</v>
      </c>
      <c r="M24" s="108">
        <v>10</v>
      </c>
      <c r="N24" s="278" t="s">
        <v>148</v>
      </c>
      <c r="O24" s="278" t="s">
        <v>122</v>
      </c>
      <c r="P24" s="282" t="s">
        <v>238</v>
      </c>
      <c r="Q24" s="282" t="s">
        <v>239</v>
      </c>
      <c r="R24" s="282" t="s">
        <v>92</v>
      </c>
      <c r="S24" s="282" t="s">
        <v>215</v>
      </c>
      <c r="T24" s="278"/>
      <c r="U24" s="389">
        <f>V24</f>
        <v>700000</v>
      </c>
      <c r="V24" s="389">
        <v>700000</v>
      </c>
      <c r="W24" s="389">
        <v>0</v>
      </c>
      <c r="X24" s="389">
        <v>0</v>
      </c>
      <c r="Y24" s="389">
        <v>0</v>
      </c>
      <c r="Z24" s="389">
        <v>0</v>
      </c>
      <c r="AA24" s="390">
        <v>0</v>
      </c>
      <c r="AB24" s="389">
        <v>123530</v>
      </c>
      <c r="AC24" s="390" t="s">
        <v>95</v>
      </c>
      <c r="AD24" s="390">
        <v>0</v>
      </c>
      <c r="AE24" s="390">
        <f>V24</f>
        <v>700000</v>
      </c>
      <c r="AF24" s="390">
        <v>0</v>
      </c>
      <c r="AG24" s="282"/>
      <c r="AH24" s="284"/>
      <c r="AI24" s="284"/>
      <c r="AJ24" s="391"/>
    </row>
    <row r="25" spans="1:36" s="105" customFormat="1" ht="55.5" customHeight="1" thickBot="1" x14ac:dyDescent="0.3">
      <c r="A25" s="102"/>
      <c r="B25" s="384"/>
      <c r="C25" s="264"/>
      <c r="D25" s="264"/>
      <c r="E25" s="264"/>
      <c r="F25" s="264"/>
      <c r="G25" s="264"/>
      <c r="H25" s="272"/>
      <c r="I25" s="272"/>
      <c r="J25" s="106" t="s">
        <v>430</v>
      </c>
      <c r="K25" s="106" t="s">
        <v>431</v>
      </c>
      <c r="L25" s="106" t="s">
        <v>432</v>
      </c>
      <c r="M25" s="106">
        <v>10</v>
      </c>
      <c r="N25" s="264"/>
      <c r="O25" s="264"/>
      <c r="P25" s="274"/>
      <c r="Q25" s="274"/>
      <c r="R25" s="274"/>
      <c r="S25" s="274"/>
      <c r="T25" s="264"/>
      <c r="U25" s="385"/>
      <c r="V25" s="385"/>
      <c r="W25" s="385"/>
      <c r="X25" s="385"/>
      <c r="Y25" s="385"/>
      <c r="Z25" s="385"/>
      <c r="AA25" s="386"/>
      <c r="AB25" s="385"/>
      <c r="AC25" s="386"/>
      <c r="AD25" s="386"/>
      <c r="AE25" s="386"/>
      <c r="AF25" s="386"/>
      <c r="AG25" s="274"/>
      <c r="AH25" s="281"/>
      <c r="AI25" s="281"/>
      <c r="AJ25" s="387"/>
    </row>
    <row r="26" spans="1:36" s="105" customFormat="1" ht="51" customHeight="1" x14ac:dyDescent="0.25">
      <c r="A26" s="102"/>
      <c r="B26" s="392" t="s">
        <v>438</v>
      </c>
      <c r="C26" s="370" t="s">
        <v>439</v>
      </c>
      <c r="D26" s="370" t="s">
        <v>424</v>
      </c>
      <c r="E26" s="370" t="s">
        <v>232</v>
      </c>
      <c r="F26" s="263" t="s">
        <v>440</v>
      </c>
      <c r="G26" s="370" t="s">
        <v>234</v>
      </c>
      <c r="H26" s="271" t="s">
        <v>84</v>
      </c>
      <c r="I26" s="271" t="s">
        <v>84</v>
      </c>
      <c r="J26" s="103" t="s">
        <v>426</v>
      </c>
      <c r="K26" s="103" t="s">
        <v>427</v>
      </c>
      <c r="L26" s="103" t="s">
        <v>147</v>
      </c>
      <c r="M26" s="103">
        <v>14</v>
      </c>
      <c r="N26" s="263" t="s">
        <v>148</v>
      </c>
      <c r="O26" s="263" t="s">
        <v>137</v>
      </c>
      <c r="P26" s="273" t="s">
        <v>238</v>
      </c>
      <c r="Q26" s="273" t="s">
        <v>239</v>
      </c>
      <c r="R26" s="273" t="s">
        <v>92</v>
      </c>
      <c r="S26" s="273" t="s">
        <v>215</v>
      </c>
      <c r="T26" s="393">
        <f>U26</f>
        <v>1050000</v>
      </c>
      <c r="U26" s="381">
        <f>V26</f>
        <v>1050000</v>
      </c>
      <c r="V26" s="381">
        <v>1050000</v>
      </c>
      <c r="W26" s="381">
        <v>0</v>
      </c>
      <c r="X26" s="381">
        <v>0</v>
      </c>
      <c r="Y26" s="381">
        <v>0</v>
      </c>
      <c r="Z26" s="381">
        <v>0</v>
      </c>
      <c r="AA26" s="382">
        <v>0</v>
      </c>
      <c r="AB26" s="381">
        <v>185294.12</v>
      </c>
      <c r="AC26" s="382" t="s">
        <v>95</v>
      </c>
      <c r="AD26" s="382">
        <v>0</v>
      </c>
      <c r="AE26" s="382">
        <f>V26</f>
        <v>1050000</v>
      </c>
      <c r="AF26" s="382">
        <v>0</v>
      </c>
      <c r="AG26" s="273"/>
      <c r="AH26" s="372" t="s">
        <v>429</v>
      </c>
      <c r="AI26" s="372" t="s">
        <v>441</v>
      </c>
      <c r="AJ26" s="394"/>
    </row>
    <row r="27" spans="1:36" s="105" customFormat="1" ht="59.45" customHeight="1" thickBot="1" x14ac:dyDescent="0.3">
      <c r="A27" s="102"/>
      <c r="B27" s="305"/>
      <c r="C27" s="287"/>
      <c r="D27" s="287"/>
      <c r="E27" s="287"/>
      <c r="F27" s="264"/>
      <c r="G27" s="287"/>
      <c r="H27" s="272"/>
      <c r="I27" s="272"/>
      <c r="J27" s="106" t="s">
        <v>430</v>
      </c>
      <c r="K27" s="106" t="s">
        <v>431</v>
      </c>
      <c r="L27" s="106" t="s">
        <v>432</v>
      </c>
      <c r="M27" s="106">
        <v>14</v>
      </c>
      <c r="N27" s="264"/>
      <c r="O27" s="264"/>
      <c r="P27" s="274"/>
      <c r="Q27" s="274"/>
      <c r="R27" s="274"/>
      <c r="S27" s="274"/>
      <c r="T27" s="300"/>
      <c r="U27" s="385"/>
      <c r="V27" s="385"/>
      <c r="W27" s="385"/>
      <c r="X27" s="385"/>
      <c r="Y27" s="385"/>
      <c r="Z27" s="385"/>
      <c r="AA27" s="386"/>
      <c r="AB27" s="385"/>
      <c r="AC27" s="386"/>
      <c r="AD27" s="386"/>
      <c r="AE27" s="386"/>
      <c r="AF27" s="386"/>
      <c r="AG27" s="274"/>
      <c r="AH27" s="294"/>
      <c r="AI27" s="294"/>
      <c r="AJ27" s="296"/>
    </row>
    <row r="28" spans="1:36" s="105" customFormat="1" ht="51" customHeight="1" x14ac:dyDescent="0.25">
      <c r="A28" s="102"/>
      <c r="B28" s="304" t="s">
        <v>442</v>
      </c>
      <c r="C28" s="286" t="s">
        <v>443</v>
      </c>
      <c r="D28" s="286" t="s">
        <v>424</v>
      </c>
      <c r="E28" s="286" t="s">
        <v>232</v>
      </c>
      <c r="F28" s="395" t="s">
        <v>444</v>
      </c>
      <c r="G28" s="286" t="s">
        <v>234</v>
      </c>
      <c r="H28" s="396" t="s">
        <v>84</v>
      </c>
      <c r="I28" s="396" t="s">
        <v>84</v>
      </c>
      <c r="J28" s="110" t="s">
        <v>426</v>
      </c>
      <c r="K28" s="110" t="s">
        <v>427</v>
      </c>
      <c r="L28" s="110" t="s">
        <v>147</v>
      </c>
      <c r="M28" s="110">
        <v>29</v>
      </c>
      <c r="N28" s="395" t="s">
        <v>148</v>
      </c>
      <c r="O28" s="395" t="s">
        <v>124</v>
      </c>
      <c r="P28" s="397" t="s">
        <v>238</v>
      </c>
      <c r="Q28" s="397" t="s">
        <v>239</v>
      </c>
      <c r="R28" s="397" t="s">
        <v>92</v>
      </c>
      <c r="S28" s="397" t="s">
        <v>215</v>
      </c>
      <c r="T28" s="299">
        <f>SUM(U28:U33)</f>
        <v>1600000</v>
      </c>
      <c r="U28" s="398">
        <f>V28</f>
        <v>600000</v>
      </c>
      <c r="V28" s="398">
        <v>600000</v>
      </c>
      <c r="W28" s="398">
        <v>0</v>
      </c>
      <c r="X28" s="398">
        <v>0</v>
      </c>
      <c r="Y28" s="398">
        <v>0</v>
      </c>
      <c r="Z28" s="398">
        <v>0</v>
      </c>
      <c r="AA28" s="399">
        <v>0</v>
      </c>
      <c r="AB28" s="398">
        <v>105882.5</v>
      </c>
      <c r="AC28" s="399" t="s">
        <v>95</v>
      </c>
      <c r="AD28" s="399">
        <v>0</v>
      </c>
      <c r="AE28" s="399">
        <f>V28</f>
        <v>600000</v>
      </c>
      <c r="AF28" s="399">
        <v>0</v>
      </c>
      <c r="AG28" s="397"/>
      <c r="AH28" s="293" t="s">
        <v>252</v>
      </c>
      <c r="AI28" s="293" t="s">
        <v>445</v>
      </c>
      <c r="AJ28" s="295"/>
    </row>
    <row r="29" spans="1:36" s="105" customFormat="1" ht="56.1" customHeight="1" x14ac:dyDescent="0.25">
      <c r="A29" s="102"/>
      <c r="B29" s="304"/>
      <c r="C29" s="286"/>
      <c r="D29" s="286"/>
      <c r="E29" s="286"/>
      <c r="F29" s="278"/>
      <c r="G29" s="286"/>
      <c r="H29" s="279"/>
      <c r="I29" s="279"/>
      <c r="J29" s="108" t="s">
        <v>430</v>
      </c>
      <c r="K29" s="108" t="s">
        <v>431</v>
      </c>
      <c r="L29" s="108" t="s">
        <v>432</v>
      </c>
      <c r="M29" s="108">
        <v>29</v>
      </c>
      <c r="N29" s="278"/>
      <c r="O29" s="278"/>
      <c r="P29" s="282"/>
      <c r="Q29" s="282"/>
      <c r="R29" s="282"/>
      <c r="S29" s="282"/>
      <c r="T29" s="299"/>
      <c r="U29" s="389"/>
      <c r="V29" s="389"/>
      <c r="W29" s="389"/>
      <c r="X29" s="389"/>
      <c r="Y29" s="389"/>
      <c r="Z29" s="389"/>
      <c r="AA29" s="390"/>
      <c r="AB29" s="389"/>
      <c r="AC29" s="390"/>
      <c r="AD29" s="390"/>
      <c r="AE29" s="390"/>
      <c r="AF29" s="390"/>
      <c r="AG29" s="282"/>
      <c r="AH29" s="293"/>
      <c r="AI29" s="293"/>
      <c r="AJ29" s="295"/>
    </row>
    <row r="30" spans="1:36" s="105" customFormat="1" ht="51" customHeight="1" x14ac:dyDescent="0.25">
      <c r="A30" s="102"/>
      <c r="B30" s="304"/>
      <c r="C30" s="286"/>
      <c r="D30" s="286"/>
      <c r="E30" s="286"/>
      <c r="F30" s="278" t="s">
        <v>446</v>
      </c>
      <c r="G30" s="286"/>
      <c r="H30" s="279" t="s">
        <v>84</v>
      </c>
      <c r="I30" s="279" t="s">
        <v>84</v>
      </c>
      <c r="J30" s="108" t="s">
        <v>426</v>
      </c>
      <c r="K30" s="108" t="s">
        <v>427</v>
      </c>
      <c r="L30" s="108" t="s">
        <v>147</v>
      </c>
      <c r="M30" s="108">
        <v>14</v>
      </c>
      <c r="N30" s="278" t="s">
        <v>148</v>
      </c>
      <c r="O30" s="278" t="s">
        <v>89</v>
      </c>
      <c r="P30" s="282" t="s">
        <v>238</v>
      </c>
      <c r="Q30" s="282" t="s">
        <v>239</v>
      </c>
      <c r="R30" s="282" t="s">
        <v>92</v>
      </c>
      <c r="S30" s="282" t="s">
        <v>215</v>
      </c>
      <c r="T30" s="299"/>
      <c r="U30" s="389">
        <f>V30</f>
        <v>600000</v>
      </c>
      <c r="V30" s="389">
        <v>600000</v>
      </c>
      <c r="W30" s="389">
        <v>0</v>
      </c>
      <c r="X30" s="389">
        <v>0</v>
      </c>
      <c r="Y30" s="389">
        <v>0</v>
      </c>
      <c r="Z30" s="389">
        <v>0</v>
      </c>
      <c r="AA30" s="390">
        <v>0</v>
      </c>
      <c r="AB30" s="389">
        <v>105882.36</v>
      </c>
      <c r="AC30" s="390" t="s">
        <v>95</v>
      </c>
      <c r="AD30" s="390">
        <v>0</v>
      </c>
      <c r="AE30" s="390">
        <f>V30</f>
        <v>600000</v>
      </c>
      <c r="AF30" s="390">
        <v>0</v>
      </c>
      <c r="AG30" s="282"/>
      <c r="AH30" s="293"/>
      <c r="AI30" s="293"/>
      <c r="AJ30" s="295"/>
    </row>
    <row r="31" spans="1:36" s="105" customFormat="1" ht="59.1" customHeight="1" x14ac:dyDescent="0.25">
      <c r="A31" s="102"/>
      <c r="B31" s="304"/>
      <c r="C31" s="286"/>
      <c r="D31" s="286"/>
      <c r="E31" s="286"/>
      <c r="F31" s="278"/>
      <c r="G31" s="286"/>
      <c r="H31" s="279"/>
      <c r="I31" s="279"/>
      <c r="J31" s="108" t="s">
        <v>430</v>
      </c>
      <c r="K31" s="108" t="s">
        <v>431</v>
      </c>
      <c r="L31" s="108" t="s">
        <v>432</v>
      </c>
      <c r="M31" s="108">
        <v>14</v>
      </c>
      <c r="N31" s="278"/>
      <c r="O31" s="278"/>
      <c r="P31" s="282"/>
      <c r="Q31" s="282"/>
      <c r="R31" s="282"/>
      <c r="S31" s="282"/>
      <c r="T31" s="299"/>
      <c r="U31" s="389"/>
      <c r="V31" s="389"/>
      <c r="W31" s="389"/>
      <c r="X31" s="389"/>
      <c r="Y31" s="389"/>
      <c r="Z31" s="389"/>
      <c r="AA31" s="390"/>
      <c r="AB31" s="389"/>
      <c r="AC31" s="390"/>
      <c r="AD31" s="390"/>
      <c r="AE31" s="390"/>
      <c r="AF31" s="390"/>
      <c r="AG31" s="282"/>
      <c r="AH31" s="293"/>
      <c r="AI31" s="293"/>
      <c r="AJ31" s="295"/>
    </row>
    <row r="32" spans="1:36" s="105" customFormat="1" ht="56.1" customHeight="1" x14ac:dyDescent="0.25">
      <c r="A32" s="102"/>
      <c r="B32" s="304"/>
      <c r="C32" s="286"/>
      <c r="D32" s="286"/>
      <c r="E32" s="286"/>
      <c r="F32" s="278" t="s">
        <v>447</v>
      </c>
      <c r="G32" s="286"/>
      <c r="H32" s="279" t="s">
        <v>84</v>
      </c>
      <c r="I32" s="279" t="s">
        <v>84</v>
      </c>
      <c r="J32" s="108" t="s">
        <v>426</v>
      </c>
      <c r="K32" s="108" t="s">
        <v>427</v>
      </c>
      <c r="L32" s="108" t="s">
        <v>147</v>
      </c>
      <c r="M32" s="108">
        <v>17</v>
      </c>
      <c r="N32" s="278" t="s">
        <v>148</v>
      </c>
      <c r="O32" s="278" t="s">
        <v>448</v>
      </c>
      <c r="P32" s="282" t="s">
        <v>238</v>
      </c>
      <c r="Q32" s="282" t="s">
        <v>239</v>
      </c>
      <c r="R32" s="282" t="s">
        <v>92</v>
      </c>
      <c r="S32" s="282" t="s">
        <v>215</v>
      </c>
      <c r="T32" s="299"/>
      <c r="U32" s="389">
        <f>V32</f>
        <v>400000</v>
      </c>
      <c r="V32" s="389">
        <v>400000</v>
      </c>
      <c r="W32" s="389">
        <v>0</v>
      </c>
      <c r="X32" s="389">
        <v>0</v>
      </c>
      <c r="Y32" s="389">
        <v>0</v>
      </c>
      <c r="Z32" s="389">
        <v>0</v>
      </c>
      <c r="AA32" s="390">
        <v>0</v>
      </c>
      <c r="AB32" s="389">
        <v>70600</v>
      </c>
      <c r="AC32" s="390" t="s">
        <v>95</v>
      </c>
      <c r="AD32" s="390">
        <v>0</v>
      </c>
      <c r="AE32" s="390">
        <f>V32</f>
        <v>400000</v>
      </c>
      <c r="AF32" s="390">
        <v>0</v>
      </c>
      <c r="AG32" s="282"/>
      <c r="AH32" s="293"/>
      <c r="AI32" s="293"/>
      <c r="AJ32" s="295"/>
    </row>
    <row r="33" spans="1:36" s="105" customFormat="1" ht="61.5" customHeight="1" thickBot="1" x14ac:dyDescent="0.3">
      <c r="A33" s="102"/>
      <c r="B33" s="305"/>
      <c r="C33" s="287"/>
      <c r="D33" s="287"/>
      <c r="E33" s="287"/>
      <c r="F33" s="264"/>
      <c r="G33" s="287"/>
      <c r="H33" s="272"/>
      <c r="I33" s="272"/>
      <c r="J33" s="106" t="s">
        <v>430</v>
      </c>
      <c r="K33" s="106" t="s">
        <v>431</v>
      </c>
      <c r="L33" s="106" t="s">
        <v>432</v>
      </c>
      <c r="M33" s="106">
        <v>17</v>
      </c>
      <c r="N33" s="264"/>
      <c r="O33" s="264"/>
      <c r="P33" s="274"/>
      <c r="Q33" s="274"/>
      <c r="R33" s="274"/>
      <c r="S33" s="274"/>
      <c r="T33" s="300"/>
      <c r="U33" s="385"/>
      <c r="V33" s="385"/>
      <c r="W33" s="385"/>
      <c r="X33" s="385"/>
      <c r="Y33" s="385"/>
      <c r="Z33" s="385"/>
      <c r="AA33" s="386"/>
      <c r="AB33" s="385"/>
      <c r="AC33" s="386"/>
      <c r="AD33" s="386"/>
      <c r="AE33" s="386"/>
      <c r="AF33" s="386"/>
      <c r="AG33" s="274"/>
      <c r="AH33" s="294"/>
      <c r="AI33" s="294"/>
      <c r="AJ33" s="296"/>
    </row>
    <row r="34" spans="1:36" s="105" customFormat="1" ht="51" customHeight="1" x14ac:dyDescent="0.25">
      <c r="A34" s="102"/>
      <c r="B34" s="380" t="s">
        <v>449</v>
      </c>
      <c r="C34" s="263" t="s">
        <v>450</v>
      </c>
      <c r="D34" s="263" t="s">
        <v>424</v>
      </c>
      <c r="E34" s="263" t="s">
        <v>232</v>
      </c>
      <c r="F34" s="263" t="s">
        <v>451</v>
      </c>
      <c r="G34" s="263" t="s">
        <v>234</v>
      </c>
      <c r="H34" s="271" t="s">
        <v>84</v>
      </c>
      <c r="I34" s="271" t="s">
        <v>84</v>
      </c>
      <c r="J34" s="103" t="s">
        <v>426</v>
      </c>
      <c r="K34" s="103" t="s">
        <v>427</v>
      </c>
      <c r="L34" s="103" t="s">
        <v>147</v>
      </c>
      <c r="M34" s="103">
        <v>6</v>
      </c>
      <c r="N34" s="263" t="s">
        <v>148</v>
      </c>
      <c r="O34" s="263" t="s">
        <v>120</v>
      </c>
      <c r="P34" s="273" t="s">
        <v>238</v>
      </c>
      <c r="Q34" s="273" t="s">
        <v>239</v>
      </c>
      <c r="R34" s="273" t="s">
        <v>92</v>
      </c>
      <c r="S34" s="273" t="s">
        <v>215</v>
      </c>
      <c r="T34" s="381">
        <f>U34</f>
        <v>200000</v>
      </c>
      <c r="U34" s="381">
        <f>V34</f>
        <v>200000</v>
      </c>
      <c r="V34" s="381">
        <v>200000</v>
      </c>
      <c r="W34" s="381">
        <v>0</v>
      </c>
      <c r="X34" s="381">
        <v>0</v>
      </c>
      <c r="Y34" s="381">
        <v>0</v>
      </c>
      <c r="Z34" s="381">
        <v>0</v>
      </c>
      <c r="AA34" s="382">
        <v>0</v>
      </c>
      <c r="AB34" s="381">
        <v>35294.120000000003</v>
      </c>
      <c r="AC34" s="382" t="s">
        <v>95</v>
      </c>
      <c r="AD34" s="382">
        <v>0</v>
      </c>
      <c r="AE34" s="382">
        <f>V34</f>
        <v>200000</v>
      </c>
      <c r="AF34" s="382">
        <v>0</v>
      </c>
      <c r="AG34" s="273"/>
      <c r="AH34" s="280" t="s">
        <v>257</v>
      </c>
      <c r="AI34" s="280" t="s">
        <v>452</v>
      </c>
      <c r="AJ34" s="383"/>
    </row>
    <row r="35" spans="1:36" s="105" customFormat="1" ht="54.6" customHeight="1" thickBot="1" x14ac:dyDescent="0.3">
      <c r="A35" s="102"/>
      <c r="B35" s="384"/>
      <c r="C35" s="264"/>
      <c r="D35" s="264"/>
      <c r="E35" s="264"/>
      <c r="F35" s="264"/>
      <c r="G35" s="264"/>
      <c r="H35" s="272"/>
      <c r="I35" s="272"/>
      <c r="J35" s="106" t="s">
        <v>430</v>
      </c>
      <c r="K35" s="106" t="s">
        <v>431</v>
      </c>
      <c r="L35" s="106" t="s">
        <v>432</v>
      </c>
      <c r="M35" s="106">
        <v>6</v>
      </c>
      <c r="N35" s="264"/>
      <c r="O35" s="264"/>
      <c r="P35" s="274"/>
      <c r="Q35" s="274"/>
      <c r="R35" s="274"/>
      <c r="S35" s="274"/>
      <c r="T35" s="264"/>
      <c r="U35" s="385"/>
      <c r="V35" s="385"/>
      <c r="W35" s="385"/>
      <c r="X35" s="385"/>
      <c r="Y35" s="385"/>
      <c r="Z35" s="385"/>
      <c r="AA35" s="386"/>
      <c r="AB35" s="385"/>
      <c r="AC35" s="386"/>
      <c r="AD35" s="386"/>
      <c r="AE35" s="386"/>
      <c r="AF35" s="386"/>
      <c r="AG35" s="274"/>
      <c r="AH35" s="281"/>
      <c r="AI35" s="281"/>
      <c r="AJ35" s="387"/>
    </row>
    <row r="36" spans="1:36" s="105" customFormat="1" ht="51" customHeight="1" x14ac:dyDescent="0.25">
      <c r="A36" s="102"/>
      <c r="B36" s="380" t="s">
        <v>453</v>
      </c>
      <c r="C36" s="263" t="s">
        <v>454</v>
      </c>
      <c r="D36" s="263" t="s">
        <v>424</v>
      </c>
      <c r="E36" s="263" t="s">
        <v>232</v>
      </c>
      <c r="F36" s="263" t="s">
        <v>455</v>
      </c>
      <c r="G36" s="263" t="s">
        <v>234</v>
      </c>
      <c r="H36" s="271" t="s">
        <v>84</v>
      </c>
      <c r="I36" s="271" t="s">
        <v>84</v>
      </c>
      <c r="J36" s="103" t="s">
        <v>426</v>
      </c>
      <c r="K36" s="103" t="s">
        <v>427</v>
      </c>
      <c r="L36" s="103" t="s">
        <v>147</v>
      </c>
      <c r="M36" s="103">
        <v>12</v>
      </c>
      <c r="N36" s="263" t="s">
        <v>148</v>
      </c>
      <c r="O36" s="263" t="s">
        <v>120</v>
      </c>
      <c r="P36" s="273" t="s">
        <v>238</v>
      </c>
      <c r="Q36" s="273" t="s">
        <v>239</v>
      </c>
      <c r="R36" s="273" t="s">
        <v>92</v>
      </c>
      <c r="S36" s="273" t="s">
        <v>215</v>
      </c>
      <c r="T36" s="381">
        <f>U36</f>
        <v>300000</v>
      </c>
      <c r="U36" s="381">
        <f>V36</f>
        <v>300000</v>
      </c>
      <c r="V36" s="381">
        <v>300000</v>
      </c>
      <c r="W36" s="381">
        <v>0</v>
      </c>
      <c r="X36" s="381">
        <v>0</v>
      </c>
      <c r="Y36" s="381">
        <v>0</v>
      </c>
      <c r="Z36" s="381">
        <v>0</v>
      </c>
      <c r="AA36" s="382">
        <v>0</v>
      </c>
      <c r="AB36" s="381">
        <v>52941.18</v>
      </c>
      <c r="AC36" s="382" t="s">
        <v>95</v>
      </c>
      <c r="AD36" s="382">
        <v>0</v>
      </c>
      <c r="AE36" s="382">
        <f>V36</f>
        <v>300000</v>
      </c>
      <c r="AF36" s="382">
        <v>0</v>
      </c>
      <c r="AG36" s="273"/>
      <c r="AH36" s="280" t="s">
        <v>456</v>
      </c>
      <c r="AI36" s="280" t="s">
        <v>457</v>
      </c>
      <c r="AJ36" s="383"/>
    </row>
    <row r="37" spans="1:36" s="105" customFormat="1" ht="57.95" customHeight="1" thickBot="1" x14ac:dyDescent="0.3">
      <c r="A37" s="102"/>
      <c r="B37" s="384"/>
      <c r="C37" s="264"/>
      <c r="D37" s="264"/>
      <c r="E37" s="264"/>
      <c r="F37" s="264"/>
      <c r="G37" s="264"/>
      <c r="H37" s="272"/>
      <c r="I37" s="272"/>
      <c r="J37" s="106" t="s">
        <v>430</v>
      </c>
      <c r="K37" s="106" t="s">
        <v>431</v>
      </c>
      <c r="L37" s="106" t="s">
        <v>432</v>
      </c>
      <c r="M37" s="106">
        <v>20</v>
      </c>
      <c r="N37" s="264"/>
      <c r="O37" s="264"/>
      <c r="P37" s="274"/>
      <c r="Q37" s="274"/>
      <c r="R37" s="274"/>
      <c r="S37" s="274"/>
      <c r="T37" s="264"/>
      <c r="U37" s="385"/>
      <c r="V37" s="385"/>
      <c r="W37" s="385"/>
      <c r="X37" s="385"/>
      <c r="Y37" s="385"/>
      <c r="Z37" s="385"/>
      <c r="AA37" s="386"/>
      <c r="AB37" s="385"/>
      <c r="AC37" s="386"/>
      <c r="AD37" s="386"/>
      <c r="AE37" s="386"/>
      <c r="AF37" s="386"/>
      <c r="AG37" s="274"/>
      <c r="AH37" s="281"/>
      <c r="AI37" s="281"/>
      <c r="AJ37" s="387"/>
    </row>
    <row r="38" spans="1:36" s="105" customFormat="1" ht="51" customHeight="1" x14ac:dyDescent="0.25">
      <c r="A38" s="102"/>
      <c r="B38" s="380" t="s">
        <v>458</v>
      </c>
      <c r="C38" s="263" t="s">
        <v>459</v>
      </c>
      <c r="D38" s="263" t="s">
        <v>424</v>
      </c>
      <c r="E38" s="263" t="s">
        <v>232</v>
      </c>
      <c r="F38" s="263" t="s">
        <v>460</v>
      </c>
      <c r="G38" s="263" t="s">
        <v>234</v>
      </c>
      <c r="H38" s="271" t="s">
        <v>84</v>
      </c>
      <c r="I38" s="271" t="s">
        <v>84</v>
      </c>
      <c r="J38" s="103" t="s">
        <v>426</v>
      </c>
      <c r="K38" s="103" t="s">
        <v>427</v>
      </c>
      <c r="L38" s="103" t="s">
        <v>147</v>
      </c>
      <c r="M38" s="103">
        <v>10</v>
      </c>
      <c r="N38" s="263" t="s">
        <v>148</v>
      </c>
      <c r="O38" s="263" t="s">
        <v>120</v>
      </c>
      <c r="P38" s="273" t="s">
        <v>238</v>
      </c>
      <c r="Q38" s="273" t="s">
        <v>239</v>
      </c>
      <c r="R38" s="273" t="s">
        <v>92</v>
      </c>
      <c r="S38" s="273" t="s">
        <v>215</v>
      </c>
      <c r="T38" s="381">
        <f>U38</f>
        <v>1000000</v>
      </c>
      <c r="U38" s="381">
        <f>V38</f>
        <v>1000000</v>
      </c>
      <c r="V38" s="381">
        <v>1000000</v>
      </c>
      <c r="W38" s="381">
        <v>0</v>
      </c>
      <c r="X38" s="381">
        <v>0</v>
      </c>
      <c r="Y38" s="381">
        <v>0</v>
      </c>
      <c r="Z38" s="381">
        <v>0</v>
      </c>
      <c r="AA38" s="382">
        <v>0</v>
      </c>
      <c r="AB38" s="381">
        <v>176470.59</v>
      </c>
      <c r="AC38" s="382" t="s">
        <v>95</v>
      </c>
      <c r="AD38" s="382">
        <v>0</v>
      </c>
      <c r="AE38" s="382">
        <f>V38</f>
        <v>1000000</v>
      </c>
      <c r="AF38" s="382">
        <v>0</v>
      </c>
      <c r="AG38" s="273"/>
      <c r="AH38" s="280" t="s">
        <v>461</v>
      </c>
      <c r="AI38" s="280" t="s">
        <v>462</v>
      </c>
      <c r="AJ38" s="383"/>
    </row>
    <row r="39" spans="1:36" s="105" customFormat="1" ht="51" customHeight="1" thickBot="1" x14ac:dyDescent="0.3">
      <c r="A39" s="102"/>
      <c r="B39" s="384"/>
      <c r="C39" s="264"/>
      <c r="D39" s="264"/>
      <c r="E39" s="264"/>
      <c r="F39" s="264"/>
      <c r="G39" s="264"/>
      <c r="H39" s="272"/>
      <c r="I39" s="272"/>
      <c r="J39" s="106" t="s">
        <v>430</v>
      </c>
      <c r="K39" s="106" t="s">
        <v>431</v>
      </c>
      <c r="L39" s="106" t="s">
        <v>432</v>
      </c>
      <c r="M39" s="106">
        <v>10</v>
      </c>
      <c r="N39" s="264"/>
      <c r="O39" s="264"/>
      <c r="P39" s="274"/>
      <c r="Q39" s="274"/>
      <c r="R39" s="274"/>
      <c r="S39" s="274"/>
      <c r="T39" s="264"/>
      <c r="U39" s="385"/>
      <c r="V39" s="385"/>
      <c r="W39" s="385"/>
      <c r="X39" s="385"/>
      <c r="Y39" s="385"/>
      <c r="Z39" s="385"/>
      <c r="AA39" s="386"/>
      <c r="AB39" s="385"/>
      <c r="AC39" s="386"/>
      <c r="AD39" s="386"/>
      <c r="AE39" s="386"/>
      <c r="AF39" s="386"/>
      <c r="AG39" s="274"/>
      <c r="AH39" s="281"/>
      <c r="AI39" s="281"/>
      <c r="AJ39" s="387"/>
    </row>
    <row r="40" spans="1:36" s="105" customFormat="1" ht="57.6" customHeight="1" x14ac:dyDescent="0.25">
      <c r="A40" s="102"/>
      <c r="B40" s="380" t="s">
        <v>463</v>
      </c>
      <c r="C40" s="263" t="s">
        <v>464</v>
      </c>
      <c r="D40" s="263" t="s">
        <v>465</v>
      </c>
      <c r="E40" s="263" t="s">
        <v>232</v>
      </c>
      <c r="F40" s="263" t="s">
        <v>466</v>
      </c>
      <c r="G40" s="263" t="s">
        <v>234</v>
      </c>
      <c r="H40" s="271" t="s">
        <v>84</v>
      </c>
      <c r="I40" s="271" t="s">
        <v>84</v>
      </c>
      <c r="J40" s="103" t="s">
        <v>467</v>
      </c>
      <c r="K40" s="103" t="s">
        <v>468</v>
      </c>
      <c r="L40" s="103" t="s">
        <v>147</v>
      </c>
      <c r="M40" s="103">
        <v>20</v>
      </c>
      <c r="N40" s="263" t="s">
        <v>148</v>
      </c>
      <c r="O40" s="263" t="s">
        <v>130</v>
      </c>
      <c r="P40" s="273" t="s">
        <v>238</v>
      </c>
      <c r="Q40" s="273" t="s">
        <v>239</v>
      </c>
      <c r="R40" s="273" t="s">
        <v>92</v>
      </c>
      <c r="S40" s="273" t="s">
        <v>215</v>
      </c>
      <c r="T40" s="381">
        <f>SUM(U40:U43)</f>
        <v>625000</v>
      </c>
      <c r="U40" s="381">
        <f>V40</f>
        <v>150000</v>
      </c>
      <c r="V40" s="381">
        <v>150000</v>
      </c>
      <c r="W40" s="381">
        <v>0</v>
      </c>
      <c r="X40" s="381">
        <v>0</v>
      </c>
      <c r="Y40" s="381">
        <v>0</v>
      </c>
      <c r="Z40" s="381">
        <v>0</v>
      </c>
      <c r="AA40" s="382">
        <v>0</v>
      </c>
      <c r="AB40" s="381">
        <v>26470.6</v>
      </c>
      <c r="AC40" s="382" t="s">
        <v>95</v>
      </c>
      <c r="AD40" s="382">
        <v>0</v>
      </c>
      <c r="AE40" s="382">
        <f>V40</f>
        <v>150000</v>
      </c>
      <c r="AF40" s="382">
        <v>0</v>
      </c>
      <c r="AG40" s="273"/>
      <c r="AH40" s="280" t="s">
        <v>428</v>
      </c>
      <c r="AI40" s="280" t="s">
        <v>429</v>
      </c>
      <c r="AJ40" s="383"/>
    </row>
    <row r="41" spans="1:36" s="105" customFormat="1" ht="57.6" customHeight="1" x14ac:dyDescent="0.25">
      <c r="A41" s="102"/>
      <c r="B41" s="388"/>
      <c r="C41" s="278"/>
      <c r="D41" s="278"/>
      <c r="E41" s="278"/>
      <c r="F41" s="278"/>
      <c r="G41" s="278"/>
      <c r="H41" s="279"/>
      <c r="I41" s="279"/>
      <c r="J41" s="108" t="s">
        <v>469</v>
      </c>
      <c r="K41" s="108" t="s">
        <v>470</v>
      </c>
      <c r="L41" s="108" t="s">
        <v>432</v>
      </c>
      <c r="M41" s="108">
        <v>20</v>
      </c>
      <c r="N41" s="278"/>
      <c r="O41" s="278"/>
      <c r="P41" s="282"/>
      <c r="Q41" s="282"/>
      <c r="R41" s="282"/>
      <c r="S41" s="282"/>
      <c r="T41" s="278"/>
      <c r="U41" s="389"/>
      <c r="V41" s="389"/>
      <c r="W41" s="389"/>
      <c r="X41" s="389"/>
      <c r="Y41" s="389"/>
      <c r="Z41" s="389"/>
      <c r="AA41" s="390"/>
      <c r="AB41" s="389"/>
      <c r="AC41" s="390"/>
      <c r="AD41" s="390"/>
      <c r="AE41" s="390"/>
      <c r="AF41" s="390"/>
      <c r="AG41" s="282"/>
      <c r="AH41" s="284"/>
      <c r="AI41" s="284"/>
      <c r="AJ41" s="391"/>
    </row>
    <row r="42" spans="1:36" s="105" customFormat="1" ht="57.95" customHeight="1" x14ac:dyDescent="0.25">
      <c r="A42" s="102"/>
      <c r="B42" s="388"/>
      <c r="C42" s="278"/>
      <c r="D42" s="278"/>
      <c r="E42" s="278"/>
      <c r="F42" s="278" t="s">
        <v>471</v>
      </c>
      <c r="G42" s="278"/>
      <c r="H42" s="279" t="s">
        <v>84</v>
      </c>
      <c r="I42" s="279" t="s">
        <v>84</v>
      </c>
      <c r="J42" s="108" t="s">
        <v>467</v>
      </c>
      <c r="K42" s="108" t="s">
        <v>468</v>
      </c>
      <c r="L42" s="108" t="s">
        <v>147</v>
      </c>
      <c r="M42" s="108">
        <v>36</v>
      </c>
      <c r="N42" s="278" t="s">
        <v>148</v>
      </c>
      <c r="O42" s="278" t="s">
        <v>122</v>
      </c>
      <c r="P42" s="282" t="s">
        <v>238</v>
      </c>
      <c r="Q42" s="282" t="s">
        <v>239</v>
      </c>
      <c r="R42" s="282" t="s">
        <v>92</v>
      </c>
      <c r="S42" s="282" t="s">
        <v>215</v>
      </c>
      <c r="T42" s="278"/>
      <c r="U42" s="389">
        <f>V42</f>
        <v>475000</v>
      </c>
      <c r="V42" s="389">
        <v>475000</v>
      </c>
      <c r="W42" s="389">
        <v>0</v>
      </c>
      <c r="X42" s="389">
        <v>0</v>
      </c>
      <c r="Y42" s="389">
        <v>0</v>
      </c>
      <c r="Z42" s="389">
        <v>0</v>
      </c>
      <c r="AA42" s="390">
        <v>0</v>
      </c>
      <c r="AB42" s="389">
        <v>83824</v>
      </c>
      <c r="AC42" s="390" t="s">
        <v>95</v>
      </c>
      <c r="AD42" s="390">
        <v>0</v>
      </c>
      <c r="AE42" s="390">
        <f>V42</f>
        <v>475000</v>
      </c>
      <c r="AF42" s="390">
        <v>0</v>
      </c>
      <c r="AG42" s="282"/>
      <c r="AH42" s="284"/>
      <c r="AI42" s="284"/>
      <c r="AJ42" s="391"/>
    </row>
    <row r="43" spans="1:36" s="105" customFormat="1" ht="57.6" customHeight="1" thickBot="1" x14ac:dyDescent="0.3">
      <c r="A43" s="102"/>
      <c r="B43" s="384"/>
      <c r="C43" s="264"/>
      <c r="D43" s="264"/>
      <c r="E43" s="264"/>
      <c r="F43" s="264"/>
      <c r="G43" s="264"/>
      <c r="H43" s="272"/>
      <c r="I43" s="272"/>
      <c r="J43" s="106" t="s">
        <v>469</v>
      </c>
      <c r="K43" s="106" t="s">
        <v>470</v>
      </c>
      <c r="L43" s="106" t="s">
        <v>432</v>
      </c>
      <c r="M43" s="106">
        <v>52</v>
      </c>
      <c r="N43" s="264"/>
      <c r="O43" s="264"/>
      <c r="P43" s="274"/>
      <c r="Q43" s="274"/>
      <c r="R43" s="274"/>
      <c r="S43" s="274"/>
      <c r="T43" s="264"/>
      <c r="U43" s="385"/>
      <c r="V43" s="385"/>
      <c r="W43" s="385"/>
      <c r="X43" s="385"/>
      <c r="Y43" s="385"/>
      <c r="Z43" s="385"/>
      <c r="AA43" s="386"/>
      <c r="AB43" s="385"/>
      <c r="AC43" s="386"/>
      <c r="AD43" s="386"/>
      <c r="AE43" s="386"/>
      <c r="AF43" s="386"/>
      <c r="AG43" s="274"/>
      <c r="AH43" s="281"/>
      <c r="AI43" s="281"/>
      <c r="AJ43" s="387"/>
    </row>
    <row r="44" spans="1:36" s="105" customFormat="1" ht="54" customHeight="1" x14ac:dyDescent="0.25">
      <c r="A44" s="102"/>
      <c r="B44" s="380" t="s">
        <v>472</v>
      </c>
      <c r="C44" s="263" t="s">
        <v>473</v>
      </c>
      <c r="D44" s="263" t="s">
        <v>465</v>
      </c>
      <c r="E44" s="263" t="s">
        <v>232</v>
      </c>
      <c r="F44" s="263" t="s">
        <v>474</v>
      </c>
      <c r="G44" s="263" t="s">
        <v>234</v>
      </c>
      <c r="H44" s="271" t="s">
        <v>84</v>
      </c>
      <c r="I44" s="271" t="s">
        <v>84</v>
      </c>
      <c r="J44" s="103" t="s">
        <v>467</v>
      </c>
      <c r="K44" s="103" t="s">
        <v>468</v>
      </c>
      <c r="L44" s="103" t="s">
        <v>147</v>
      </c>
      <c r="M44" s="103">
        <v>20</v>
      </c>
      <c r="N44" s="263" t="s">
        <v>148</v>
      </c>
      <c r="O44" s="263" t="s">
        <v>475</v>
      </c>
      <c r="P44" s="273" t="s">
        <v>238</v>
      </c>
      <c r="Q44" s="273" t="s">
        <v>239</v>
      </c>
      <c r="R44" s="273" t="s">
        <v>92</v>
      </c>
      <c r="S44" s="273" t="s">
        <v>215</v>
      </c>
      <c r="T44" s="381">
        <f>U44</f>
        <v>700000</v>
      </c>
      <c r="U44" s="381">
        <f>V44</f>
        <v>700000</v>
      </c>
      <c r="V44" s="381">
        <v>700000</v>
      </c>
      <c r="W44" s="381">
        <v>0</v>
      </c>
      <c r="X44" s="381">
        <v>0</v>
      </c>
      <c r="Y44" s="381">
        <v>0</v>
      </c>
      <c r="Z44" s="381">
        <v>0</v>
      </c>
      <c r="AA44" s="382">
        <v>0</v>
      </c>
      <c r="AB44" s="381">
        <v>123530</v>
      </c>
      <c r="AC44" s="382" t="s">
        <v>95</v>
      </c>
      <c r="AD44" s="382">
        <v>0</v>
      </c>
      <c r="AE44" s="382">
        <f>V44</f>
        <v>700000</v>
      </c>
      <c r="AF44" s="382">
        <v>0</v>
      </c>
      <c r="AG44" s="273"/>
      <c r="AH44" s="280" t="s">
        <v>252</v>
      </c>
      <c r="AI44" s="280" t="s">
        <v>445</v>
      </c>
      <c r="AJ44" s="383"/>
    </row>
    <row r="45" spans="1:36" s="105" customFormat="1" ht="57.6" customHeight="1" thickBot="1" x14ac:dyDescent="0.3">
      <c r="A45" s="102"/>
      <c r="B45" s="384"/>
      <c r="C45" s="264"/>
      <c r="D45" s="264"/>
      <c r="E45" s="264"/>
      <c r="F45" s="264"/>
      <c r="G45" s="264"/>
      <c r="H45" s="272"/>
      <c r="I45" s="272"/>
      <c r="J45" s="106" t="s">
        <v>469</v>
      </c>
      <c r="K45" s="106" t="s">
        <v>470</v>
      </c>
      <c r="L45" s="106" t="s">
        <v>432</v>
      </c>
      <c r="M45" s="106">
        <v>20</v>
      </c>
      <c r="N45" s="264"/>
      <c r="O45" s="264"/>
      <c r="P45" s="274"/>
      <c r="Q45" s="274"/>
      <c r="R45" s="274"/>
      <c r="S45" s="274"/>
      <c r="T45" s="264"/>
      <c r="U45" s="385"/>
      <c r="V45" s="385"/>
      <c r="W45" s="385"/>
      <c r="X45" s="385"/>
      <c r="Y45" s="385"/>
      <c r="Z45" s="385"/>
      <c r="AA45" s="386"/>
      <c r="AB45" s="385"/>
      <c r="AC45" s="386"/>
      <c r="AD45" s="386"/>
      <c r="AE45" s="386"/>
      <c r="AF45" s="386"/>
      <c r="AG45" s="274"/>
      <c r="AH45" s="281"/>
      <c r="AI45" s="281"/>
      <c r="AJ45" s="387"/>
    </row>
    <row r="46" spans="1:36" s="105" customFormat="1" ht="57.6" customHeight="1" x14ac:dyDescent="0.25">
      <c r="A46" s="102"/>
      <c r="B46" s="380" t="s">
        <v>476</v>
      </c>
      <c r="C46" s="263" t="s">
        <v>477</v>
      </c>
      <c r="D46" s="263" t="s">
        <v>465</v>
      </c>
      <c r="E46" s="263" t="s">
        <v>232</v>
      </c>
      <c r="F46" s="263" t="s">
        <v>478</v>
      </c>
      <c r="G46" s="263" t="s">
        <v>234</v>
      </c>
      <c r="H46" s="271" t="s">
        <v>84</v>
      </c>
      <c r="I46" s="271" t="s">
        <v>84</v>
      </c>
      <c r="J46" s="103" t="s">
        <v>467</v>
      </c>
      <c r="K46" s="103" t="s">
        <v>468</v>
      </c>
      <c r="L46" s="103" t="s">
        <v>147</v>
      </c>
      <c r="M46" s="103">
        <v>50</v>
      </c>
      <c r="N46" s="263" t="s">
        <v>148</v>
      </c>
      <c r="O46" s="263" t="s">
        <v>110</v>
      </c>
      <c r="P46" s="273" t="s">
        <v>238</v>
      </c>
      <c r="Q46" s="273" t="s">
        <v>239</v>
      </c>
      <c r="R46" s="273" t="s">
        <v>92</v>
      </c>
      <c r="S46" s="273" t="s">
        <v>215</v>
      </c>
      <c r="T46" s="381">
        <f>U46</f>
        <v>5675000</v>
      </c>
      <c r="U46" s="381">
        <f>V46</f>
        <v>5675000</v>
      </c>
      <c r="V46" s="381">
        <v>5675000</v>
      </c>
      <c r="W46" s="381">
        <v>0</v>
      </c>
      <c r="X46" s="381">
        <v>0</v>
      </c>
      <c r="Y46" s="381">
        <v>0</v>
      </c>
      <c r="Z46" s="381">
        <v>0</v>
      </c>
      <c r="AA46" s="382">
        <v>0</v>
      </c>
      <c r="AB46" s="381">
        <v>1001470.59</v>
      </c>
      <c r="AC46" s="382" t="s">
        <v>95</v>
      </c>
      <c r="AD46" s="382">
        <v>0</v>
      </c>
      <c r="AE46" s="382">
        <f>V46</f>
        <v>5675000</v>
      </c>
      <c r="AF46" s="382">
        <v>0</v>
      </c>
      <c r="AG46" s="273"/>
      <c r="AH46" s="280" t="s">
        <v>257</v>
      </c>
      <c r="AI46" s="280" t="s">
        <v>452</v>
      </c>
      <c r="AJ46" s="383"/>
    </row>
    <row r="47" spans="1:36" s="105" customFormat="1" ht="56.1" customHeight="1" thickBot="1" x14ac:dyDescent="0.3">
      <c r="A47" s="102"/>
      <c r="B47" s="384"/>
      <c r="C47" s="264"/>
      <c r="D47" s="264"/>
      <c r="E47" s="264"/>
      <c r="F47" s="264"/>
      <c r="G47" s="264"/>
      <c r="H47" s="272"/>
      <c r="I47" s="272"/>
      <c r="J47" s="106" t="s">
        <v>469</v>
      </c>
      <c r="K47" s="106" t="s">
        <v>470</v>
      </c>
      <c r="L47" s="106" t="s">
        <v>432</v>
      </c>
      <c r="M47" s="106">
        <v>500</v>
      </c>
      <c r="N47" s="264"/>
      <c r="O47" s="264"/>
      <c r="P47" s="274"/>
      <c r="Q47" s="274"/>
      <c r="R47" s="274"/>
      <c r="S47" s="274"/>
      <c r="T47" s="385"/>
      <c r="U47" s="385"/>
      <c r="V47" s="385"/>
      <c r="W47" s="385"/>
      <c r="X47" s="385"/>
      <c r="Y47" s="385"/>
      <c r="Z47" s="385"/>
      <c r="AA47" s="386"/>
      <c r="AB47" s="385"/>
      <c r="AC47" s="386"/>
      <c r="AD47" s="386"/>
      <c r="AE47" s="386"/>
      <c r="AF47" s="386"/>
      <c r="AG47" s="274"/>
      <c r="AH47" s="281"/>
      <c r="AI47" s="281"/>
      <c r="AJ47" s="387"/>
    </row>
    <row r="48" spans="1:36" s="105" customFormat="1" ht="59.1" customHeight="1" x14ac:dyDescent="0.25">
      <c r="A48" s="102"/>
      <c r="B48" s="380" t="s">
        <v>479</v>
      </c>
      <c r="C48" s="263" t="s">
        <v>480</v>
      </c>
      <c r="D48" s="263" t="s">
        <v>465</v>
      </c>
      <c r="E48" s="263" t="s">
        <v>232</v>
      </c>
      <c r="F48" s="263" t="s">
        <v>481</v>
      </c>
      <c r="G48" s="263" t="s">
        <v>234</v>
      </c>
      <c r="H48" s="271" t="s">
        <v>84</v>
      </c>
      <c r="I48" s="271" t="s">
        <v>84</v>
      </c>
      <c r="J48" s="103" t="s">
        <v>467</v>
      </c>
      <c r="K48" s="103" t="s">
        <v>468</v>
      </c>
      <c r="L48" s="103" t="s">
        <v>147</v>
      </c>
      <c r="M48" s="103">
        <v>70</v>
      </c>
      <c r="N48" s="263" t="s">
        <v>148</v>
      </c>
      <c r="O48" s="263" t="s">
        <v>120</v>
      </c>
      <c r="P48" s="273" t="s">
        <v>238</v>
      </c>
      <c r="Q48" s="273" t="s">
        <v>239</v>
      </c>
      <c r="R48" s="273" t="s">
        <v>92</v>
      </c>
      <c r="S48" s="273" t="s">
        <v>215</v>
      </c>
      <c r="T48" s="381">
        <f>U48</f>
        <v>750000</v>
      </c>
      <c r="U48" s="381">
        <f>V48</f>
        <v>750000</v>
      </c>
      <c r="V48" s="381">
        <v>750000</v>
      </c>
      <c r="W48" s="381">
        <v>0</v>
      </c>
      <c r="X48" s="381">
        <v>0</v>
      </c>
      <c r="Y48" s="381">
        <v>0</v>
      </c>
      <c r="Z48" s="381">
        <v>0</v>
      </c>
      <c r="AA48" s="382">
        <v>0</v>
      </c>
      <c r="AB48" s="381">
        <v>132352.95000000001</v>
      </c>
      <c r="AC48" s="382" t="s">
        <v>95</v>
      </c>
      <c r="AD48" s="382">
        <v>0</v>
      </c>
      <c r="AE48" s="382">
        <f>V48</f>
        <v>750000</v>
      </c>
      <c r="AF48" s="382">
        <v>0</v>
      </c>
      <c r="AG48" s="273"/>
      <c r="AH48" s="280" t="s">
        <v>482</v>
      </c>
      <c r="AI48" s="280" t="s">
        <v>483</v>
      </c>
      <c r="AJ48" s="383"/>
    </row>
    <row r="49" spans="1:36" s="105" customFormat="1" ht="55.5" customHeight="1" thickBot="1" x14ac:dyDescent="0.3">
      <c r="A49" s="102"/>
      <c r="B49" s="384"/>
      <c r="C49" s="264"/>
      <c r="D49" s="264"/>
      <c r="E49" s="264"/>
      <c r="F49" s="264"/>
      <c r="G49" s="264"/>
      <c r="H49" s="272"/>
      <c r="I49" s="272"/>
      <c r="J49" s="106" t="s">
        <v>469</v>
      </c>
      <c r="K49" s="106" t="s">
        <v>470</v>
      </c>
      <c r="L49" s="106" t="s">
        <v>432</v>
      </c>
      <c r="M49" s="106">
        <v>70</v>
      </c>
      <c r="N49" s="264"/>
      <c r="O49" s="264"/>
      <c r="P49" s="274"/>
      <c r="Q49" s="274"/>
      <c r="R49" s="274"/>
      <c r="S49" s="274"/>
      <c r="T49" s="264"/>
      <c r="U49" s="385"/>
      <c r="V49" s="385"/>
      <c r="W49" s="385"/>
      <c r="X49" s="385"/>
      <c r="Y49" s="385"/>
      <c r="Z49" s="385"/>
      <c r="AA49" s="386"/>
      <c r="AB49" s="385"/>
      <c r="AC49" s="386"/>
      <c r="AD49" s="386"/>
      <c r="AE49" s="386"/>
      <c r="AF49" s="386"/>
      <c r="AG49" s="274"/>
      <c r="AH49" s="281"/>
      <c r="AI49" s="281"/>
      <c r="AJ49" s="387"/>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9"/>
      <c r="B51" s="14" t="s">
        <v>73</v>
      </c>
      <c r="C51" s="14"/>
      <c r="D51" s="14"/>
      <c r="E51" s="14"/>
      <c r="F51" s="14"/>
      <c r="G51" s="14"/>
      <c r="H51" s="14"/>
      <c r="I51" s="14"/>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14" t="s">
        <v>74</v>
      </c>
      <c r="C52" s="14"/>
      <c r="D52" s="14"/>
      <c r="E52" s="14"/>
      <c r="F52" s="14"/>
      <c r="G52" s="14"/>
      <c r="H52" s="14"/>
      <c r="I52" s="14"/>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x14ac:dyDescent="0.25">
      <c r="A56" s="1"/>
      <c r="B56" s="256" t="s">
        <v>24</v>
      </c>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row>
  </sheetData>
  <mergeCells count="646">
    <mergeCell ref="AG48:AG49"/>
    <mergeCell ref="AH48:AH49"/>
    <mergeCell ref="AI48:AI49"/>
    <mergeCell ref="AJ48:AJ49"/>
    <mergeCell ref="B56:AJ56"/>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G42:AG43"/>
    <mergeCell ref="B44:B45"/>
    <mergeCell ref="C44:C45"/>
    <mergeCell ref="D44:D45"/>
    <mergeCell ref="E44:E45"/>
    <mergeCell ref="F44:F45"/>
    <mergeCell ref="G44:G45"/>
    <mergeCell ref="H44:H45"/>
    <mergeCell ref="I44:I45"/>
    <mergeCell ref="N44:N45"/>
    <mergeCell ref="AA42:AA43"/>
    <mergeCell ref="AB42:AB43"/>
    <mergeCell ref="AC42:AC43"/>
    <mergeCell ref="AD42:AD43"/>
    <mergeCell ref="AE42:AE43"/>
    <mergeCell ref="AF42:AF43"/>
    <mergeCell ref="U42:U43"/>
    <mergeCell ref="V42:V43"/>
    <mergeCell ref="W42:W43"/>
    <mergeCell ref="X42:X43"/>
    <mergeCell ref="Y42:Y43"/>
    <mergeCell ref="Z42:Z43"/>
    <mergeCell ref="AG40:AG41"/>
    <mergeCell ref="AH40:AH43"/>
    <mergeCell ref="AI40:AI43"/>
    <mergeCell ref="AJ40:AJ43"/>
    <mergeCell ref="F42:F43"/>
    <mergeCell ref="H42:H43"/>
    <mergeCell ref="I42:I43"/>
    <mergeCell ref="N42:N43"/>
    <mergeCell ref="O42:O43"/>
    <mergeCell ref="P42:P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3"/>
    <mergeCell ref="Q42:Q43"/>
    <mergeCell ref="R42:R43"/>
    <mergeCell ref="S42:S43"/>
    <mergeCell ref="AJ38:AJ39"/>
    <mergeCell ref="B40:B43"/>
    <mergeCell ref="C40:C43"/>
    <mergeCell ref="D40:D43"/>
    <mergeCell ref="E40:E43"/>
    <mergeCell ref="F40:F41"/>
    <mergeCell ref="G40:G43"/>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D32:AD33"/>
    <mergeCell ref="AE32:AE33"/>
    <mergeCell ref="AF32:AF33"/>
    <mergeCell ref="AG32:AG33"/>
    <mergeCell ref="B34:B35"/>
    <mergeCell ref="C34:C35"/>
    <mergeCell ref="D34:D35"/>
    <mergeCell ref="E34:E35"/>
    <mergeCell ref="F34:F35"/>
    <mergeCell ref="G34:G35"/>
    <mergeCell ref="X32:X33"/>
    <mergeCell ref="Y32:Y33"/>
    <mergeCell ref="Z32:Z33"/>
    <mergeCell ref="AA32:AA33"/>
    <mergeCell ref="AB32:AB33"/>
    <mergeCell ref="AC32:AC33"/>
    <mergeCell ref="Q32:Q33"/>
    <mergeCell ref="R32:R33"/>
    <mergeCell ref="S32:S33"/>
    <mergeCell ref="U32:U33"/>
    <mergeCell ref="V32:V33"/>
    <mergeCell ref="W32:W33"/>
    <mergeCell ref="F32:F33"/>
    <mergeCell ref="H32:H33"/>
    <mergeCell ref="I32:I33"/>
    <mergeCell ref="N32:N33"/>
    <mergeCell ref="O32:O33"/>
    <mergeCell ref="P32:P33"/>
    <mergeCell ref="X30:X31"/>
    <mergeCell ref="Y30:Y31"/>
    <mergeCell ref="Z30:Z31"/>
    <mergeCell ref="AA30:AA31"/>
    <mergeCell ref="AB30:AB31"/>
    <mergeCell ref="AC30:AC31"/>
    <mergeCell ref="AJ28:AJ33"/>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3"/>
    <mergeCell ref="AI28:AI33"/>
    <mergeCell ref="AD30:AD31"/>
    <mergeCell ref="AE30:AE31"/>
    <mergeCell ref="AF30:AF31"/>
    <mergeCell ref="AG30:AG31"/>
    <mergeCell ref="X28:X29"/>
    <mergeCell ref="Y28:Y29"/>
    <mergeCell ref="Z28:Z29"/>
    <mergeCell ref="AA28:AA29"/>
    <mergeCell ref="AB28:AB29"/>
    <mergeCell ref="AC28:AC29"/>
    <mergeCell ref="R28:R29"/>
    <mergeCell ref="S28:S29"/>
    <mergeCell ref="T28:T33"/>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3"/>
    <mergeCell ref="C28:C33"/>
    <mergeCell ref="D28:D33"/>
    <mergeCell ref="E28:E33"/>
    <mergeCell ref="F28:F29"/>
    <mergeCell ref="G28:G33"/>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5"/>
    <mergeCell ref="Q14:Q15"/>
    <mergeCell ref="R14:R15"/>
    <mergeCell ref="S14:S15"/>
    <mergeCell ref="AG10:AG11"/>
    <mergeCell ref="B12:B15"/>
    <mergeCell ref="C12:C15"/>
    <mergeCell ref="D12:D15"/>
    <mergeCell ref="E12:E15"/>
    <mergeCell ref="F12:F13"/>
    <mergeCell ref="G12:G15"/>
    <mergeCell ref="H12:H13"/>
    <mergeCell ref="I12:I13"/>
    <mergeCell ref="N12:N13"/>
    <mergeCell ref="AA10:AA11"/>
    <mergeCell ref="AB10:AB11"/>
    <mergeCell ref="AC10:AC11"/>
    <mergeCell ref="AD10:AD11"/>
    <mergeCell ref="AE10:AE11"/>
    <mergeCell ref="AF10:AF11"/>
    <mergeCell ref="U10:U11"/>
    <mergeCell ref="V10:V11"/>
    <mergeCell ref="W10:W11"/>
    <mergeCell ref="X10:X11"/>
    <mergeCell ref="Y10:Y11"/>
    <mergeCell ref="Z10:Z11"/>
    <mergeCell ref="AG8:AG9"/>
    <mergeCell ref="AH8:AH11"/>
    <mergeCell ref="AI8:AI11"/>
    <mergeCell ref="AJ8:AJ11"/>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2130F-2A9D-42B4-9272-4463E6C7D2D2}">
  <dimension ref="A1:AJ33"/>
  <sheetViews>
    <sheetView topLeftCell="A23" zoomScale="85" zoomScaleNormal="85" workbookViewId="0">
      <selection activeCell="J36" sqref="J36"/>
    </sheetView>
  </sheetViews>
  <sheetFormatPr defaultRowHeight="15" x14ac:dyDescent="0.25"/>
  <cols>
    <col min="1" max="1" width="5" customWidth="1"/>
    <col min="2" max="2" width="14.28515625" customWidth="1"/>
    <col min="3" max="3" width="17.7109375" customWidth="1"/>
    <col min="4" max="5" width="13.7109375" customWidth="1"/>
    <col min="6" max="6" width="18.28515625" customWidth="1"/>
    <col min="7" max="7" width="26.140625" customWidth="1"/>
    <col min="8" max="8" width="10.140625" customWidth="1"/>
    <col min="9" max="9" width="11" customWidth="1"/>
    <col min="10" max="10" width="30.140625" customWidth="1"/>
    <col min="11" max="14" width="10.5703125" customWidth="1"/>
    <col min="15" max="15" width="15.7109375" customWidth="1"/>
    <col min="16" max="16" width="11.42578125" customWidth="1"/>
    <col min="17" max="17" width="12.42578125" customWidth="1"/>
    <col min="18" max="18" width="10.42578125" customWidth="1"/>
    <col min="19" max="19" width="11.5703125" customWidth="1"/>
    <col min="20" max="21" width="14" customWidth="1"/>
    <col min="22" max="22" width="10" customWidth="1"/>
    <col min="23" max="23" width="11.28515625" customWidth="1"/>
    <col min="24" max="24" width="10" customWidth="1"/>
    <col min="25" max="25" width="11.7109375" customWidth="1"/>
    <col min="26" max="27" width="12.28515625" customWidth="1"/>
    <col min="28" max="28" width="11.28515625" customWidth="1"/>
    <col min="29" max="29" width="8.85546875" customWidth="1"/>
    <col min="30" max="30" width="9.85546875" customWidth="1"/>
    <col min="31" max="31" width="11.28515625" customWidth="1"/>
    <col min="32" max="32" width="11" customWidth="1"/>
    <col min="33" max="33" width="9.42578125" customWidth="1"/>
    <col min="34" max="34" width="13.140625" customWidth="1"/>
    <col min="35" max="35" width="14.140625" customWidth="1"/>
    <col min="36" max="36" width="10.42578125" customWidth="1"/>
  </cols>
  <sheetData>
    <row r="1" spans="1:36" x14ac:dyDescent="0.25">
      <c r="A1" s="1"/>
      <c r="B1" s="193" t="s">
        <v>40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95" customHeight="1" x14ac:dyDescent="0.25">
      <c r="A3" s="1"/>
      <c r="B3" s="195" t="s">
        <v>0</v>
      </c>
      <c r="C3" s="195" t="s">
        <v>1</v>
      </c>
      <c r="D3" s="195" t="s">
        <v>28</v>
      </c>
      <c r="E3" s="195" t="s">
        <v>29</v>
      </c>
      <c r="F3" s="195" t="s">
        <v>30</v>
      </c>
      <c r="G3" s="195" t="s">
        <v>3</v>
      </c>
      <c r="H3" s="195" t="s">
        <v>4</v>
      </c>
      <c r="I3" s="195" t="s">
        <v>5</v>
      </c>
      <c r="J3" s="196" t="s">
        <v>6</v>
      </c>
      <c r="K3" s="196"/>
      <c r="L3" s="196"/>
      <c r="M3" s="196"/>
      <c r="N3" s="197" t="s">
        <v>47</v>
      </c>
      <c r="O3" s="195" t="s">
        <v>31</v>
      </c>
      <c r="P3" s="206" t="s">
        <v>42</v>
      </c>
      <c r="Q3" s="206" t="s">
        <v>32</v>
      </c>
      <c r="R3" s="206" t="s">
        <v>37</v>
      </c>
      <c r="S3" s="206" t="s">
        <v>33</v>
      </c>
      <c r="T3" s="195" t="s">
        <v>55</v>
      </c>
      <c r="U3" s="195" t="s">
        <v>57</v>
      </c>
      <c r="V3" s="196" t="s">
        <v>59</v>
      </c>
      <c r="W3" s="196"/>
      <c r="X3" s="196"/>
      <c r="Y3" s="196"/>
      <c r="Z3" s="196"/>
      <c r="AA3" s="196"/>
      <c r="AB3" s="195" t="s">
        <v>69</v>
      </c>
      <c r="AC3" s="201" t="s">
        <v>75</v>
      </c>
      <c r="AD3" s="203" t="s">
        <v>77</v>
      </c>
      <c r="AE3" s="204"/>
      <c r="AF3" s="205"/>
      <c r="AG3" s="197" t="s">
        <v>27</v>
      </c>
      <c r="AH3" s="197" t="s">
        <v>36</v>
      </c>
      <c r="AI3" s="195" t="s">
        <v>34</v>
      </c>
      <c r="AJ3" s="197" t="s">
        <v>35</v>
      </c>
    </row>
    <row r="4" spans="1:36" ht="169.15" customHeight="1" x14ac:dyDescent="0.25">
      <c r="A4" s="1"/>
      <c r="B4" s="195"/>
      <c r="C4" s="195"/>
      <c r="D4" s="195"/>
      <c r="E4" s="195"/>
      <c r="F4" s="195"/>
      <c r="G4" s="195"/>
      <c r="H4" s="195"/>
      <c r="I4" s="195"/>
      <c r="J4" s="3" t="s">
        <v>7</v>
      </c>
      <c r="K4" s="3" t="s">
        <v>8</v>
      </c>
      <c r="L4" s="3" t="s">
        <v>9</v>
      </c>
      <c r="M4" s="11" t="s">
        <v>10</v>
      </c>
      <c r="N4" s="198"/>
      <c r="O4" s="195"/>
      <c r="P4" s="206"/>
      <c r="Q4" s="206"/>
      <c r="R4" s="206"/>
      <c r="S4" s="206"/>
      <c r="T4" s="195"/>
      <c r="U4" s="195"/>
      <c r="V4" s="3" t="s">
        <v>61</v>
      </c>
      <c r="W4" s="3" t="s">
        <v>62</v>
      </c>
      <c r="X4" s="3" t="s">
        <v>15</v>
      </c>
      <c r="Y4" s="3" t="s">
        <v>63</v>
      </c>
      <c r="Z4" s="3" t="s">
        <v>60</v>
      </c>
      <c r="AA4" s="3" t="s">
        <v>25</v>
      </c>
      <c r="AB4" s="195"/>
      <c r="AC4" s="202"/>
      <c r="AD4" s="3" t="s">
        <v>16</v>
      </c>
      <c r="AE4" s="3" t="s">
        <v>17</v>
      </c>
      <c r="AF4" s="3" t="s">
        <v>26</v>
      </c>
      <c r="AG4" s="198"/>
      <c r="AH4" s="198"/>
      <c r="AI4" s="195"/>
      <c r="AJ4" s="198"/>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27" customFormat="1" ht="43.5" customHeight="1" x14ac:dyDescent="0.25">
      <c r="A6" s="123"/>
      <c r="B6" s="366" t="s">
        <v>325</v>
      </c>
      <c r="C6" s="360" t="s">
        <v>326</v>
      </c>
      <c r="D6" s="360" t="s">
        <v>327</v>
      </c>
      <c r="E6" s="360" t="s">
        <v>328</v>
      </c>
      <c r="F6" s="360" t="s">
        <v>329</v>
      </c>
      <c r="G6" s="360" t="s">
        <v>330</v>
      </c>
      <c r="H6" s="360" t="s">
        <v>84</v>
      </c>
      <c r="I6" s="360" t="s">
        <v>84</v>
      </c>
      <c r="J6" s="124" t="s">
        <v>331</v>
      </c>
      <c r="K6" s="124" t="s">
        <v>332</v>
      </c>
      <c r="L6" s="125" t="s">
        <v>333</v>
      </c>
      <c r="M6" s="126" t="s">
        <v>334</v>
      </c>
      <c r="N6" s="360" t="s">
        <v>335</v>
      </c>
      <c r="O6" s="345" t="s">
        <v>130</v>
      </c>
      <c r="P6" s="360" t="s">
        <v>336</v>
      </c>
      <c r="Q6" s="360" t="s">
        <v>91</v>
      </c>
      <c r="R6" s="360" t="s">
        <v>92</v>
      </c>
      <c r="S6" s="360" t="s">
        <v>215</v>
      </c>
      <c r="T6" s="367">
        <f>U6</f>
        <v>40000</v>
      </c>
      <c r="U6" s="343">
        <f>V6</f>
        <v>40000</v>
      </c>
      <c r="V6" s="343">
        <v>40000</v>
      </c>
      <c r="W6" s="341">
        <v>0</v>
      </c>
      <c r="X6" s="341">
        <v>0</v>
      </c>
      <c r="Y6" s="341">
        <v>0</v>
      </c>
      <c r="Z6" s="341">
        <v>0</v>
      </c>
      <c r="AA6" s="341">
        <v>0</v>
      </c>
      <c r="AB6" s="342">
        <v>7059</v>
      </c>
      <c r="AC6" s="341" t="s">
        <v>337</v>
      </c>
      <c r="AD6" s="341">
        <v>0</v>
      </c>
      <c r="AE6" s="341">
        <f>V6</f>
        <v>40000</v>
      </c>
      <c r="AF6" s="341">
        <v>0</v>
      </c>
      <c r="AG6" s="341">
        <v>0</v>
      </c>
      <c r="AH6" s="365" t="s">
        <v>338</v>
      </c>
      <c r="AI6" s="365" t="s">
        <v>194</v>
      </c>
      <c r="AJ6" s="362"/>
    </row>
    <row r="7" spans="1:36" s="127" customFormat="1" ht="45" x14ac:dyDescent="0.25">
      <c r="A7" s="123"/>
      <c r="B7" s="323"/>
      <c r="C7" s="321"/>
      <c r="D7" s="321"/>
      <c r="E7" s="321"/>
      <c r="F7" s="321"/>
      <c r="G7" s="321"/>
      <c r="H7" s="321"/>
      <c r="I7" s="321"/>
      <c r="J7" s="128" t="s">
        <v>339</v>
      </c>
      <c r="K7" s="128" t="s">
        <v>340</v>
      </c>
      <c r="L7" s="129" t="s">
        <v>237</v>
      </c>
      <c r="M7" s="129" t="s">
        <v>341</v>
      </c>
      <c r="N7" s="321"/>
      <c r="O7" s="328"/>
      <c r="P7" s="321"/>
      <c r="Q7" s="321"/>
      <c r="R7" s="321"/>
      <c r="S7" s="321"/>
      <c r="T7" s="368"/>
      <c r="U7" s="316"/>
      <c r="V7" s="316"/>
      <c r="W7" s="307"/>
      <c r="X7" s="307"/>
      <c r="Y7" s="307"/>
      <c r="Z7" s="307"/>
      <c r="AA7" s="307"/>
      <c r="AB7" s="330"/>
      <c r="AC7" s="307"/>
      <c r="AD7" s="307"/>
      <c r="AE7" s="307"/>
      <c r="AF7" s="307"/>
      <c r="AG7" s="307"/>
      <c r="AH7" s="309"/>
      <c r="AI7" s="309"/>
      <c r="AJ7" s="363"/>
    </row>
    <row r="8" spans="1:36" s="127" customFormat="1" ht="60" x14ac:dyDescent="0.25">
      <c r="A8" s="123"/>
      <c r="B8" s="323"/>
      <c r="C8" s="321"/>
      <c r="D8" s="321"/>
      <c r="E8" s="321"/>
      <c r="F8" s="321"/>
      <c r="G8" s="321"/>
      <c r="H8" s="321"/>
      <c r="I8" s="321"/>
      <c r="J8" s="128" t="s">
        <v>342</v>
      </c>
      <c r="K8" s="128" t="s">
        <v>343</v>
      </c>
      <c r="L8" s="129" t="s">
        <v>333</v>
      </c>
      <c r="M8" s="130" t="s">
        <v>334</v>
      </c>
      <c r="N8" s="321"/>
      <c r="O8" s="328"/>
      <c r="P8" s="321"/>
      <c r="Q8" s="321"/>
      <c r="R8" s="321"/>
      <c r="S8" s="321"/>
      <c r="T8" s="368"/>
      <c r="U8" s="316"/>
      <c r="V8" s="316"/>
      <c r="W8" s="307"/>
      <c r="X8" s="307"/>
      <c r="Y8" s="307"/>
      <c r="Z8" s="307"/>
      <c r="AA8" s="307"/>
      <c r="AB8" s="330"/>
      <c r="AC8" s="307"/>
      <c r="AD8" s="307"/>
      <c r="AE8" s="307"/>
      <c r="AF8" s="307"/>
      <c r="AG8" s="307"/>
      <c r="AH8" s="309"/>
      <c r="AI8" s="309"/>
      <c r="AJ8" s="363"/>
    </row>
    <row r="9" spans="1:36" s="127" customFormat="1" ht="75.75" thickBot="1" x14ac:dyDescent="0.3">
      <c r="A9" s="123"/>
      <c r="B9" s="323"/>
      <c r="C9" s="321"/>
      <c r="D9" s="321"/>
      <c r="E9" s="321"/>
      <c r="F9" s="321"/>
      <c r="G9" s="321"/>
      <c r="H9" s="321"/>
      <c r="I9" s="321"/>
      <c r="J9" s="131" t="s">
        <v>344</v>
      </c>
      <c r="K9" s="131" t="s">
        <v>345</v>
      </c>
      <c r="L9" s="132" t="s">
        <v>346</v>
      </c>
      <c r="M9" s="132" t="s">
        <v>347</v>
      </c>
      <c r="N9" s="321"/>
      <c r="O9" s="359"/>
      <c r="P9" s="321"/>
      <c r="Q9" s="321"/>
      <c r="R9" s="321"/>
      <c r="S9" s="321"/>
      <c r="T9" s="368"/>
      <c r="U9" s="358"/>
      <c r="V9" s="358"/>
      <c r="W9" s="352"/>
      <c r="X9" s="352"/>
      <c r="Y9" s="352"/>
      <c r="Z9" s="352"/>
      <c r="AA9" s="352"/>
      <c r="AB9" s="357"/>
      <c r="AC9" s="352"/>
      <c r="AD9" s="352"/>
      <c r="AE9" s="352"/>
      <c r="AF9" s="352"/>
      <c r="AG9" s="352"/>
      <c r="AH9" s="309"/>
      <c r="AI9" s="309"/>
      <c r="AJ9" s="363"/>
    </row>
    <row r="10" spans="1:36" s="127" customFormat="1" ht="102" customHeight="1" x14ac:dyDescent="0.25">
      <c r="A10" s="123"/>
      <c r="B10" s="346" t="s">
        <v>348</v>
      </c>
      <c r="C10" s="345" t="s">
        <v>326</v>
      </c>
      <c r="D10" s="345" t="s">
        <v>327</v>
      </c>
      <c r="E10" s="344" t="s">
        <v>328</v>
      </c>
      <c r="F10" s="345" t="s">
        <v>349</v>
      </c>
      <c r="G10" s="345" t="s">
        <v>330</v>
      </c>
      <c r="H10" s="345" t="s">
        <v>84</v>
      </c>
      <c r="I10" s="345" t="s">
        <v>84</v>
      </c>
      <c r="J10" s="124" t="s">
        <v>331</v>
      </c>
      <c r="K10" s="124" t="s">
        <v>332</v>
      </c>
      <c r="L10" s="125" t="s">
        <v>333</v>
      </c>
      <c r="M10" s="126" t="s">
        <v>350</v>
      </c>
      <c r="N10" s="345" t="s">
        <v>335</v>
      </c>
      <c r="O10" s="345" t="s">
        <v>351</v>
      </c>
      <c r="P10" s="345" t="s">
        <v>336</v>
      </c>
      <c r="Q10" s="345" t="s">
        <v>91</v>
      </c>
      <c r="R10" s="345" t="s">
        <v>92</v>
      </c>
      <c r="S10" s="345" t="s">
        <v>215</v>
      </c>
      <c r="T10" s="343">
        <f>+U10+U14</f>
        <v>1374000</v>
      </c>
      <c r="U10" s="343">
        <f t="shared" ref="U10" si="0">V10</f>
        <v>1064000</v>
      </c>
      <c r="V10" s="343">
        <v>1064000</v>
      </c>
      <c r="W10" s="341">
        <v>0</v>
      </c>
      <c r="X10" s="341">
        <v>0</v>
      </c>
      <c r="Y10" s="341">
        <v>0</v>
      </c>
      <c r="Z10" s="341">
        <v>0</v>
      </c>
      <c r="AA10" s="341">
        <v>0</v>
      </c>
      <c r="AB10" s="342">
        <v>187764.71</v>
      </c>
      <c r="AC10" s="341" t="s">
        <v>337</v>
      </c>
      <c r="AD10" s="341">
        <v>0</v>
      </c>
      <c r="AE10" s="341">
        <f t="shared" ref="AE10" si="1">V10</f>
        <v>1064000</v>
      </c>
      <c r="AF10" s="341">
        <v>0</v>
      </c>
      <c r="AG10" s="341">
        <v>0</v>
      </c>
      <c r="AH10" s="332" t="s">
        <v>186</v>
      </c>
      <c r="AI10" s="332" t="s">
        <v>202</v>
      </c>
      <c r="AJ10" s="354"/>
    </row>
    <row r="11" spans="1:36" s="127" customFormat="1" ht="45" x14ac:dyDescent="0.25">
      <c r="A11" s="123"/>
      <c r="B11" s="347"/>
      <c r="C11" s="328"/>
      <c r="D11" s="328"/>
      <c r="E11" s="319"/>
      <c r="F11" s="328"/>
      <c r="G11" s="328"/>
      <c r="H11" s="328"/>
      <c r="I11" s="328"/>
      <c r="J11" s="128" t="s">
        <v>339</v>
      </c>
      <c r="K11" s="128" t="s">
        <v>340</v>
      </c>
      <c r="L11" s="129" t="s">
        <v>237</v>
      </c>
      <c r="M11" s="129" t="s">
        <v>352</v>
      </c>
      <c r="N11" s="328"/>
      <c r="O11" s="328"/>
      <c r="P11" s="328"/>
      <c r="Q11" s="328"/>
      <c r="R11" s="328"/>
      <c r="S11" s="328"/>
      <c r="T11" s="316"/>
      <c r="U11" s="316"/>
      <c r="V11" s="316"/>
      <c r="W11" s="307"/>
      <c r="X11" s="307"/>
      <c r="Y11" s="307"/>
      <c r="Z11" s="307"/>
      <c r="AA11" s="307"/>
      <c r="AB11" s="330"/>
      <c r="AC11" s="307"/>
      <c r="AD11" s="307"/>
      <c r="AE11" s="307"/>
      <c r="AF11" s="307"/>
      <c r="AG11" s="307"/>
      <c r="AH11" s="333"/>
      <c r="AI11" s="333"/>
      <c r="AJ11" s="355"/>
    </row>
    <row r="12" spans="1:36" s="127" customFormat="1" ht="60" x14ac:dyDescent="0.25">
      <c r="A12" s="123"/>
      <c r="B12" s="347"/>
      <c r="C12" s="328"/>
      <c r="D12" s="328"/>
      <c r="E12" s="319"/>
      <c r="F12" s="328"/>
      <c r="G12" s="328"/>
      <c r="H12" s="328"/>
      <c r="I12" s="328"/>
      <c r="J12" s="128" t="s">
        <v>342</v>
      </c>
      <c r="K12" s="128" t="s">
        <v>343</v>
      </c>
      <c r="L12" s="129" t="s">
        <v>333</v>
      </c>
      <c r="M12" s="130" t="s">
        <v>350</v>
      </c>
      <c r="N12" s="328"/>
      <c r="O12" s="328"/>
      <c r="P12" s="328"/>
      <c r="Q12" s="328"/>
      <c r="R12" s="328"/>
      <c r="S12" s="328"/>
      <c r="T12" s="316"/>
      <c r="U12" s="316"/>
      <c r="V12" s="316"/>
      <c r="W12" s="307"/>
      <c r="X12" s="307"/>
      <c r="Y12" s="307"/>
      <c r="Z12" s="307"/>
      <c r="AA12" s="307"/>
      <c r="AB12" s="330"/>
      <c r="AC12" s="307"/>
      <c r="AD12" s="307"/>
      <c r="AE12" s="307"/>
      <c r="AF12" s="307"/>
      <c r="AG12" s="307"/>
      <c r="AH12" s="333"/>
      <c r="AI12" s="333"/>
      <c r="AJ12" s="355"/>
    </row>
    <row r="13" spans="1:36" s="127" customFormat="1" ht="75" x14ac:dyDescent="0.25">
      <c r="A13" s="123"/>
      <c r="B13" s="347"/>
      <c r="C13" s="328"/>
      <c r="D13" s="328"/>
      <c r="E13" s="319"/>
      <c r="F13" s="328"/>
      <c r="G13" s="328"/>
      <c r="H13" s="328"/>
      <c r="I13" s="328"/>
      <c r="J13" s="128" t="s">
        <v>344</v>
      </c>
      <c r="K13" s="128" t="s">
        <v>345</v>
      </c>
      <c r="L13" s="129" t="s">
        <v>346</v>
      </c>
      <c r="M13" s="130" t="s">
        <v>347</v>
      </c>
      <c r="N13" s="328"/>
      <c r="O13" s="328"/>
      <c r="P13" s="328"/>
      <c r="Q13" s="328"/>
      <c r="R13" s="328"/>
      <c r="S13" s="328"/>
      <c r="T13" s="316"/>
      <c r="U13" s="316"/>
      <c r="V13" s="316"/>
      <c r="W13" s="307"/>
      <c r="X13" s="307"/>
      <c r="Y13" s="307"/>
      <c r="Z13" s="307"/>
      <c r="AA13" s="307"/>
      <c r="AB13" s="330"/>
      <c r="AC13" s="307"/>
      <c r="AD13" s="307"/>
      <c r="AE13" s="307"/>
      <c r="AF13" s="307"/>
      <c r="AG13" s="307"/>
      <c r="AH13" s="333"/>
      <c r="AI13" s="333"/>
      <c r="AJ13" s="355"/>
    </row>
    <row r="14" spans="1:36" s="127" customFormat="1" ht="43.5" customHeight="1" x14ac:dyDescent="0.25">
      <c r="A14" s="123"/>
      <c r="B14" s="347"/>
      <c r="C14" s="328"/>
      <c r="D14" s="328"/>
      <c r="E14" s="319"/>
      <c r="F14" s="328" t="s">
        <v>353</v>
      </c>
      <c r="G14" s="328"/>
      <c r="H14" s="328" t="s">
        <v>84</v>
      </c>
      <c r="I14" s="328" t="s">
        <v>84</v>
      </c>
      <c r="J14" s="128" t="s">
        <v>331</v>
      </c>
      <c r="K14" s="128" t="s">
        <v>332</v>
      </c>
      <c r="L14" s="129" t="s">
        <v>333</v>
      </c>
      <c r="M14" s="130" t="s">
        <v>354</v>
      </c>
      <c r="N14" s="328" t="s">
        <v>335</v>
      </c>
      <c r="O14" s="319" t="s">
        <v>355</v>
      </c>
      <c r="P14" s="328" t="s">
        <v>336</v>
      </c>
      <c r="Q14" s="328" t="s">
        <v>91</v>
      </c>
      <c r="R14" s="328" t="s">
        <v>92</v>
      </c>
      <c r="S14" s="328" t="s">
        <v>215</v>
      </c>
      <c r="T14" s="316"/>
      <c r="U14" s="316">
        <f>V14</f>
        <v>310000</v>
      </c>
      <c r="V14" s="316">
        <v>310000</v>
      </c>
      <c r="W14" s="307">
        <v>0</v>
      </c>
      <c r="X14" s="307">
        <v>0</v>
      </c>
      <c r="Y14" s="307">
        <v>0</v>
      </c>
      <c r="Z14" s="307">
        <v>0</v>
      </c>
      <c r="AA14" s="307">
        <v>0</v>
      </c>
      <c r="AB14" s="330">
        <v>54706</v>
      </c>
      <c r="AC14" s="307" t="s">
        <v>337</v>
      </c>
      <c r="AD14" s="307">
        <v>0</v>
      </c>
      <c r="AE14" s="307">
        <f>V14</f>
        <v>310000</v>
      </c>
      <c r="AF14" s="307">
        <v>0</v>
      </c>
      <c r="AG14" s="307">
        <v>0</v>
      </c>
      <c r="AH14" s="333"/>
      <c r="AI14" s="333"/>
      <c r="AJ14" s="355"/>
    </row>
    <row r="15" spans="1:36" s="127" customFormat="1" ht="45" x14ac:dyDescent="0.25">
      <c r="A15" s="123"/>
      <c r="B15" s="347"/>
      <c r="C15" s="328"/>
      <c r="D15" s="328"/>
      <c r="E15" s="319"/>
      <c r="F15" s="328"/>
      <c r="G15" s="328"/>
      <c r="H15" s="328"/>
      <c r="I15" s="328"/>
      <c r="J15" s="128" t="s">
        <v>339</v>
      </c>
      <c r="K15" s="128" t="s">
        <v>340</v>
      </c>
      <c r="L15" s="129" t="s">
        <v>237</v>
      </c>
      <c r="M15" s="129" t="s">
        <v>356</v>
      </c>
      <c r="N15" s="328"/>
      <c r="O15" s="319"/>
      <c r="P15" s="328"/>
      <c r="Q15" s="328"/>
      <c r="R15" s="328"/>
      <c r="S15" s="328"/>
      <c r="T15" s="316"/>
      <c r="U15" s="316"/>
      <c r="V15" s="316"/>
      <c r="W15" s="307"/>
      <c r="X15" s="307"/>
      <c r="Y15" s="307"/>
      <c r="Z15" s="307"/>
      <c r="AA15" s="307"/>
      <c r="AB15" s="330"/>
      <c r="AC15" s="307"/>
      <c r="AD15" s="307"/>
      <c r="AE15" s="307"/>
      <c r="AF15" s="307"/>
      <c r="AG15" s="307"/>
      <c r="AH15" s="333"/>
      <c r="AI15" s="333"/>
      <c r="AJ15" s="355"/>
    </row>
    <row r="16" spans="1:36" s="127" customFormat="1" ht="60" x14ac:dyDescent="0.25">
      <c r="A16" s="123"/>
      <c r="B16" s="347"/>
      <c r="C16" s="328"/>
      <c r="D16" s="328"/>
      <c r="E16" s="319"/>
      <c r="F16" s="328"/>
      <c r="G16" s="328"/>
      <c r="H16" s="328"/>
      <c r="I16" s="328"/>
      <c r="J16" s="128" t="s">
        <v>342</v>
      </c>
      <c r="K16" s="128" t="s">
        <v>343</v>
      </c>
      <c r="L16" s="129" t="s">
        <v>333</v>
      </c>
      <c r="M16" s="130" t="s">
        <v>354</v>
      </c>
      <c r="N16" s="328"/>
      <c r="O16" s="319"/>
      <c r="P16" s="328"/>
      <c r="Q16" s="328"/>
      <c r="R16" s="328"/>
      <c r="S16" s="328"/>
      <c r="T16" s="316"/>
      <c r="U16" s="316"/>
      <c r="V16" s="316"/>
      <c r="W16" s="307"/>
      <c r="X16" s="307"/>
      <c r="Y16" s="307"/>
      <c r="Z16" s="307"/>
      <c r="AA16" s="307"/>
      <c r="AB16" s="330"/>
      <c r="AC16" s="307"/>
      <c r="AD16" s="307"/>
      <c r="AE16" s="307"/>
      <c r="AF16" s="307"/>
      <c r="AG16" s="307"/>
      <c r="AH16" s="333"/>
      <c r="AI16" s="333"/>
      <c r="AJ16" s="355"/>
    </row>
    <row r="17" spans="1:36" s="127" customFormat="1" ht="75.75" thickBot="1" x14ac:dyDescent="0.3">
      <c r="A17" s="123"/>
      <c r="B17" s="364"/>
      <c r="C17" s="359"/>
      <c r="D17" s="359"/>
      <c r="E17" s="361"/>
      <c r="F17" s="359"/>
      <c r="G17" s="359"/>
      <c r="H17" s="359"/>
      <c r="I17" s="359"/>
      <c r="J17" s="131" t="s">
        <v>344</v>
      </c>
      <c r="K17" s="131" t="s">
        <v>345</v>
      </c>
      <c r="L17" s="132" t="s">
        <v>346</v>
      </c>
      <c r="M17" s="132" t="s">
        <v>347</v>
      </c>
      <c r="N17" s="359"/>
      <c r="O17" s="361"/>
      <c r="P17" s="359"/>
      <c r="Q17" s="359"/>
      <c r="R17" s="359"/>
      <c r="S17" s="359"/>
      <c r="T17" s="358"/>
      <c r="U17" s="358"/>
      <c r="V17" s="358"/>
      <c r="W17" s="352"/>
      <c r="X17" s="352"/>
      <c r="Y17" s="352"/>
      <c r="Z17" s="352"/>
      <c r="AA17" s="352"/>
      <c r="AB17" s="357"/>
      <c r="AC17" s="352"/>
      <c r="AD17" s="352"/>
      <c r="AE17" s="352"/>
      <c r="AF17" s="352"/>
      <c r="AG17" s="352"/>
      <c r="AH17" s="353"/>
      <c r="AI17" s="353"/>
      <c r="AJ17" s="356"/>
    </row>
    <row r="18" spans="1:36" s="127" customFormat="1" ht="45" x14ac:dyDescent="0.25">
      <c r="A18" s="123"/>
      <c r="B18" s="346" t="s">
        <v>357</v>
      </c>
      <c r="C18" s="349" t="s">
        <v>326</v>
      </c>
      <c r="D18" s="349" t="s">
        <v>327</v>
      </c>
      <c r="E18" s="349" t="s">
        <v>328</v>
      </c>
      <c r="F18" s="345" t="s">
        <v>358</v>
      </c>
      <c r="G18" s="345" t="s">
        <v>330</v>
      </c>
      <c r="H18" s="345" t="s">
        <v>84</v>
      </c>
      <c r="I18" s="345" t="s">
        <v>84</v>
      </c>
      <c r="J18" s="124" t="s">
        <v>331</v>
      </c>
      <c r="K18" s="124" t="s">
        <v>332</v>
      </c>
      <c r="L18" s="125" t="s">
        <v>333</v>
      </c>
      <c r="M18" s="126" t="s">
        <v>354</v>
      </c>
      <c r="N18" s="345" t="s">
        <v>335</v>
      </c>
      <c r="O18" s="344" t="s">
        <v>359</v>
      </c>
      <c r="P18" s="345" t="s">
        <v>336</v>
      </c>
      <c r="Q18" s="345" t="s">
        <v>91</v>
      </c>
      <c r="R18" s="345" t="s">
        <v>92</v>
      </c>
      <c r="S18" s="345" t="s">
        <v>215</v>
      </c>
      <c r="T18" s="343">
        <f>+U18+U22+U26</f>
        <v>1464500</v>
      </c>
      <c r="U18" s="343">
        <f t="shared" ref="U18" si="2">V18</f>
        <v>600000</v>
      </c>
      <c r="V18" s="343">
        <v>600000</v>
      </c>
      <c r="W18" s="341">
        <v>0</v>
      </c>
      <c r="X18" s="341">
        <v>0</v>
      </c>
      <c r="Y18" s="341">
        <v>0</v>
      </c>
      <c r="Z18" s="341">
        <v>0</v>
      </c>
      <c r="AA18" s="341">
        <v>0</v>
      </c>
      <c r="AB18" s="342">
        <v>105883</v>
      </c>
      <c r="AC18" s="341" t="s">
        <v>337</v>
      </c>
      <c r="AD18" s="341">
        <v>0</v>
      </c>
      <c r="AE18" s="341">
        <f t="shared" ref="AE18" si="3">V18</f>
        <v>600000</v>
      </c>
      <c r="AF18" s="341">
        <v>0</v>
      </c>
      <c r="AG18" s="341">
        <v>0</v>
      </c>
      <c r="AH18" s="332" t="s">
        <v>202</v>
      </c>
      <c r="AI18" s="335" t="s">
        <v>125</v>
      </c>
      <c r="AJ18" s="338"/>
    </row>
    <row r="19" spans="1:36" s="127" customFormat="1" ht="45" x14ac:dyDescent="0.25">
      <c r="A19" s="123"/>
      <c r="B19" s="347"/>
      <c r="C19" s="350"/>
      <c r="D19" s="350"/>
      <c r="E19" s="350"/>
      <c r="F19" s="328"/>
      <c r="G19" s="328"/>
      <c r="H19" s="328"/>
      <c r="I19" s="328"/>
      <c r="J19" s="128" t="s">
        <v>339</v>
      </c>
      <c r="K19" s="128" t="s">
        <v>340</v>
      </c>
      <c r="L19" s="129" t="s">
        <v>237</v>
      </c>
      <c r="M19" s="129" t="s">
        <v>360</v>
      </c>
      <c r="N19" s="328"/>
      <c r="O19" s="319"/>
      <c r="P19" s="328"/>
      <c r="Q19" s="328"/>
      <c r="R19" s="328"/>
      <c r="S19" s="328"/>
      <c r="T19" s="316"/>
      <c r="U19" s="316"/>
      <c r="V19" s="316"/>
      <c r="W19" s="307"/>
      <c r="X19" s="307"/>
      <c r="Y19" s="307"/>
      <c r="Z19" s="307"/>
      <c r="AA19" s="307"/>
      <c r="AB19" s="330"/>
      <c r="AC19" s="307"/>
      <c r="AD19" s="307"/>
      <c r="AE19" s="307"/>
      <c r="AF19" s="307"/>
      <c r="AG19" s="307"/>
      <c r="AH19" s="333"/>
      <c r="AI19" s="336"/>
      <c r="AJ19" s="339"/>
    </row>
    <row r="20" spans="1:36" s="127" customFormat="1" ht="60" x14ac:dyDescent="0.25">
      <c r="A20" s="123"/>
      <c r="B20" s="347"/>
      <c r="C20" s="350"/>
      <c r="D20" s="350"/>
      <c r="E20" s="350"/>
      <c r="F20" s="328"/>
      <c r="G20" s="328"/>
      <c r="H20" s="328"/>
      <c r="I20" s="328"/>
      <c r="J20" s="128" t="s">
        <v>342</v>
      </c>
      <c r="K20" s="128" t="s">
        <v>343</v>
      </c>
      <c r="L20" s="129" t="s">
        <v>333</v>
      </c>
      <c r="M20" s="130" t="s">
        <v>354</v>
      </c>
      <c r="N20" s="328"/>
      <c r="O20" s="319"/>
      <c r="P20" s="328"/>
      <c r="Q20" s="328"/>
      <c r="R20" s="328"/>
      <c r="S20" s="328"/>
      <c r="T20" s="316"/>
      <c r="U20" s="316"/>
      <c r="V20" s="316"/>
      <c r="W20" s="307"/>
      <c r="X20" s="307"/>
      <c r="Y20" s="307"/>
      <c r="Z20" s="307"/>
      <c r="AA20" s="307"/>
      <c r="AB20" s="330"/>
      <c r="AC20" s="307"/>
      <c r="AD20" s="307"/>
      <c r="AE20" s="307"/>
      <c r="AF20" s="307"/>
      <c r="AG20" s="307"/>
      <c r="AH20" s="333"/>
      <c r="AI20" s="336"/>
      <c r="AJ20" s="339"/>
    </row>
    <row r="21" spans="1:36" s="127" customFormat="1" ht="75" x14ac:dyDescent="0.25">
      <c r="A21" s="123"/>
      <c r="B21" s="347"/>
      <c r="C21" s="350"/>
      <c r="D21" s="350"/>
      <c r="E21" s="350"/>
      <c r="F21" s="328"/>
      <c r="G21" s="328"/>
      <c r="H21" s="328"/>
      <c r="I21" s="328"/>
      <c r="J21" s="128" t="s">
        <v>344</v>
      </c>
      <c r="K21" s="128" t="s">
        <v>345</v>
      </c>
      <c r="L21" s="129" t="s">
        <v>346</v>
      </c>
      <c r="M21" s="130" t="s">
        <v>347</v>
      </c>
      <c r="N21" s="328"/>
      <c r="O21" s="319"/>
      <c r="P21" s="328"/>
      <c r="Q21" s="328"/>
      <c r="R21" s="328"/>
      <c r="S21" s="328"/>
      <c r="T21" s="316"/>
      <c r="U21" s="316"/>
      <c r="V21" s="316"/>
      <c r="W21" s="307"/>
      <c r="X21" s="307"/>
      <c r="Y21" s="307"/>
      <c r="Z21" s="307"/>
      <c r="AA21" s="307"/>
      <c r="AB21" s="330"/>
      <c r="AC21" s="307"/>
      <c r="AD21" s="307"/>
      <c r="AE21" s="307"/>
      <c r="AF21" s="307"/>
      <c r="AG21" s="307"/>
      <c r="AH21" s="333"/>
      <c r="AI21" s="336"/>
      <c r="AJ21" s="339"/>
    </row>
    <row r="22" spans="1:36" s="127" customFormat="1" ht="45" x14ac:dyDescent="0.25">
      <c r="A22" s="133"/>
      <c r="B22" s="347"/>
      <c r="C22" s="350"/>
      <c r="D22" s="350"/>
      <c r="E22" s="350"/>
      <c r="F22" s="328" t="s">
        <v>361</v>
      </c>
      <c r="G22" s="328"/>
      <c r="H22" s="328" t="s">
        <v>84</v>
      </c>
      <c r="I22" s="328" t="s">
        <v>84</v>
      </c>
      <c r="J22" s="128" t="s">
        <v>331</v>
      </c>
      <c r="K22" s="128" t="s">
        <v>332</v>
      </c>
      <c r="L22" s="129" t="s">
        <v>333</v>
      </c>
      <c r="M22" s="130" t="s">
        <v>362</v>
      </c>
      <c r="N22" s="328" t="s">
        <v>335</v>
      </c>
      <c r="O22" s="319" t="s">
        <v>363</v>
      </c>
      <c r="P22" s="328" t="s">
        <v>336</v>
      </c>
      <c r="Q22" s="328" t="s">
        <v>91</v>
      </c>
      <c r="R22" s="328" t="s">
        <v>92</v>
      </c>
      <c r="S22" s="328" t="s">
        <v>215</v>
      </c>
      <c r="T22" s="316"/>
      <c r="U22" s="316">
        <f t="shared" ref="U22" si="4">V22</f>
        <v>550000</v>
      </c>
      <c r="V22" s="316">
        <v>550000</v>
      </c>
      <c r="W22" s="307">
        <v>0</v>
      </c>
      <c r="X22" s="307">
        <v>0</v>
      </c>
      <c r="Y22" s="307">
        <v>0</v>
      </c>
      <c r="Z22" s="307">
        <v>0</v>
      </c>
      <c r="AA22" s="307">
        <v>0</v>
      </c>
      <c r="AB22" s="330">
        <v>97059</v>
      </c>
      <c r="AC22" s="307" t="s">
        <v>337</v>
      </c>
      <c r="AD22" s="307">
        <v>0</v>
      </c>
      <c r="AE22" s="307">
        <f t="shared" ref="AE22" si="5">V22</f>
        <v>550000</v>
      </c>
      <c r="AF22" s="307">
        <v>0</v>
      </c>
      <c r="AG22" s="307">
        <v>0</v>
      </c>
      <c r="AH22" s="333"/>
      <c r="AI22" s="336"/>
      <c r="AJ22" s="339"/>
    </row>
    <row r="23" spans="1:36" s="127" customFormat="1" ht="45" x14ac:dyDescent="0.25">
      <c r="A23" s="123"/>
      <c r="B23" s="347"/>
      <c r="C23" s="350"/>
      <c r="D23" s="350"/>
      <c r="E23" s="350"/>
      <c r="F23" s="328"/>
      <c r="G23" s="328"/>
      <c r="H23" s="328"/>
      <c r="I23" s="328"/>
      <c r="J23" s="128" t="s">
        <v>339</v>
      </c>
      <c r="K23" s="128" t="s">
        <v>340</v>
      </c>
      <c r="L23" s="129" t="s">
        <v>237</v>
      </c>
      <c r="M23" s="129" t="s">
        <v>364</v>
      </c>
      <c r="N23" s="328"/>
      <c r="O23" s="319"/>
      <c r="P23" s="328"/>
      <c r="Q23" s="328"/>
      <c r="R23" s="328"/>
      <c r="S23" s="328"/>
      <c r="T23" s="316"/>
      <c r="U23" s="316"/>
      <c r="V23" s="316"/>
      <c r="W23" s="307"/>
      <c r="X23" s="307"/>
      <c r="Y23" s="307"/>
      <c r="Z23" s="307"/>
      <c r="AA23" s="307"/>
      <c r="AB23" s="330"/>
      <c r="AC23" s="307"/>
      <c r="AD23" s="307"/>
      <c r="AE23" s="307"/>
      <c r="AF23" s="307"/>
      <c r="AG23" s="307"/>
      <c r="AH23" s="333"/>
      <c r="AI23" s="336"/>
      <c r="AJ23" s="339"/>
    </row>
    <row r="24" spans="1:36" s="127" customFormat="1" ht="60" x14ac:dyDescent="0.25">
      <c r="A24" s="123"/>
      <c r="B24" s="347"/>
      <c r="C24" s="350"/>
      <c r="D24" s="350"/>
      <c r="E24" s="350"/>
      <c r="F24" s="328"/>
      <c r="G24" s="328"/>
      <c r="H24" s="328"/>
      <c r="I24" s="328"/>
      <c r="J24" s="128" t="s">
        <v>342</v>
      </c>
      <c r="K24" s="128" t="s">
        <v>343</v>
      </c>
      <c r="L24" s="129" t="s">
        <v>333</v>
      </c>
      <c r="M24" s="130" t="s">
        <v>362</v>
      </c>
      <c r="N24" s="328"/>
      <c r="O24" s="319"/>
      <c r="P24" s="328"/>
      <c r="Q24" s="328"/>
      <c r="R24" s="328"/>
      <c r="S24" s="328"/>
      <c r="T24" s="316"/>
      <c r="U24" s="316"/>
      <c r="V24" s="316"/>
      <c r="W24" s="307"/>
      <c r="X24" s="307"/>
      <c r="Y24" s="307"/>
      <c r="Z24" s="307"/>
      <c r="AA24" s="307"/>
      <c r="AB24" s="330"/>
      <c r="AC24" s="307"/>
      <c r="AD24" s="307"/>
      <c r="AE24" s="307"/>
      <c r="AF24" s="307"/>
      <c r="AG24" s="307"/>
      <c r="AH24" s="333"/>
      <c r="AI24" s="336"/>
      <c r="AJ24" s="339"/>
    </row>
    <row r="25" spans="1:36" s="127" customFormat="1" ht="75" x14ac:dyDescent="0.25">
      <c r="A25" s="123"/>
      <c r="B25" s="347"/>
      <c r="C25" s="350"/>
      <c r="D25" s="350"/>
      <c r="E25" s="350"/>
      <c r="F25" s="328"/>
      <c r="G25" s="328"/>
      <c r="H25" s="328"/>
      <c r="I25" s="328"/>
      <c r="J25" s="128" t="s">
        <v>344</v>
      </c>
      <c r="K25" s="128" t="s">
        <v>345</v>
      </c>
      <c r="L25" s="129" t="s">
        <v>346</v>
      </c>
      <c r="M25" s="129" t="s">
        <v>347</v>
      </c>
      <c r="N25" s="328"/>
      <c r="O25" s="319"/>
      <c r="P25" s="328"/>
      <c r="Q25" s="328"/>
      <c r="R25" s="328"/>
      <c r="S25" s="328"/>
      <c r="T25" s="316"/>
      <c r="U25" s="316"/>
      <c r="V25" s="316"/>
      <c r="W25" s="307"/>
      <c r="X25" s="307"/>
      <c r="Y25" s="307"/>
      <c r="Z25" s="307"/>
      <c r="AA25" s="307"/>
      <c r="AB25" s="330"/>
      <c r="AC25" s="307"/>
      <c r="AD25" s="307"/>
      <c r="AE25" s="307"/>
      <c r="AF25" s="307"/>
      <c r="AG25" s="307"/>
      <c r="AH25" s="333"/>
      <c r="AI25" s="336"/>
      <c r="AJ25" s="339"/>
    </row>
    <row r="26" spans="1:36" s="127" customFormat="1" ht="45" x14ac:dyDescent="0.25">
      <c r="A26" s="123"/>
      <c r="B26" s="347"/>
      <c r="C26" s="350"/>
      <c r="D26" s="350"/>
      <c r="E26" s="350"/>
      <c r="F26" s="328" t="s">
        <v>365</v>
      </c>
      <c r="G26" s="328"/>
      <c r="H26" s="328" t="s">
        <v>84</v>
      </c>
      <c r="I26" s="328" t="s">
        <v>84</v>
      </c>
      <c r="J26" s="128" t="s">
        <v>331</v>
      </c>
      <c r="K26" s="128" t="s">
        <v>332</v>
      </c>
      <c r="L26" s="129" t="s">
        <v>333</v>
      </c>
      <c r="M26" s="130" t="s">
        <v>362</v>
      </c>
      <c r="N26" s="328" t="s">
        <v>335</v>
      </c>
      <c r="O26" s="319" t="s">
        <v>366</v>
      </c>
      <c r="P26" s="328" t="s">
        <v>336</v>
      </c>
      <c r="Q26" s="328" t="s">
        <v>91</v>
      </c>
      <c r="R26" s="328" t="s">
        <v>92</v>
      </c>
      <c r="S26" s="328" t="s">
        <v>215</v>
      </c>
      <c r="T26" s="316"/>
      <c r="U26" s="316">
        <f>V26</f>
        <v>314500</v>
      </c>
      <c r="V26" s="316">
        <v>314500</v>
      </c>
      <c r="W26" s="307">
        <v>0</v>
      </c>
      <c r="X26" s="307">
        <v>0</v>
      </c>
      <c r="Y26" s="307">
        <v>0</v>
      </c>
      <c r="Z26" s="307">
        <v>0</v>
      </c>
      <c r="AA26" s="307">
        <v>0</v>
      </c>
      <c r="AB26" s="330">
        <v>55500</v>
      </c>
      <c r="AC26" s="307" t="s">
        <v>337</v>
      </c>
      <c r="AD26" s="307">
        <v>0</v>
      </c>
      <c r="AE26" s="307">
        <f t="shared" ref="AE26" si="6">V26</f>
        <v>314500</v>
      </c>
      <c r="AF26" s="307">
        <v>0</v>
      </c>
      <c r="AG26" s="307">
        <v>0</v>
      </c>
      <c r="AH26" s="333"/>
      <c r="AI26" s="336"/>
      <c r="AJ26" s="339"/>
    </row>
    <row r="27" spans="1:36" s="127" customFormat="1" ht="45" x14ac:dyDescent="0.25">
      <c r="A27" s="123"/>
      <c r="B27" s="347"/>
      <c r="C27" s="350"/>
      <c r="D27" s="350"/>
      <c r="E27" s="350"/>
      <c r="F27" s="328"/>
      <c r="G27" s="328"/>
      <c r="H27" s="328"/>
      <c r="I27" s="328"/>
      <c r="J27" s="128" t="s">
        <v>339</v>
      </c>
      <c r="K27" s="128" t="s">
        <v>340</v>
      </c>
      <c r="L27" s="129" t="s">
        <v>237</v>
      </c>
      <c r="M27" s="130" t="s">
        <v>367</v>
      </c>
      <c r="N27" s="328"/>
      <c r="O27" s="319"/>
      <c r="P27" s="328"/>
      <c r="Q27" s="328"/>
      <c r="R27" s="328"/>
      <c r="S27" s="328"/>
      <c r="T27" s="316"/>
      <c r="U27" s="316"/>
      <c r="V27" s="316"/>
      <c r="W27" s="307"/>
      <c r="X27" s="307"/>
      <c r="Y27" s="307"/>
      <c r="Z27" s="307"/>
      <c r="AA27" s="307"/>
      <c r="AB27" s="330"/>
      <c r="AC27" s="307"/>
      <c r="AD27" s="307"/>
      <c r="AE27" s="307"/>
      <c r="AF27" s="307"/>
      <c r="AG27" s="307"/>
      <c r="AH27" s="333"/>
      <c r="AI27" s="336"/>
      <c r="AJ27" s="339"/>
    </row>
    <row r="28" spans="1:36" s="127" customFormat="1" ht="60" x14ac:dyDescent="0.25">
      <c r="A28" s="123"/>
      <c r="B28" s="347"/>
      <c r="C28" s="350"/>
      <c r="D28" s="350"/>
      <c r="E28" s="350"/>
      <c r="F28" s="328"/>
      <c r="G28" s="328"/>
      <c r="H28" s="328"/>
      <c r="I28" s="328"/>
      <c r="J28" s="128" t="s">
        <v>342</v>
      </c>
      <c r="K28" s="128" t="s">
        <v>343</v>
      </c>
      <c r="L28" s="129" t="s">
        <v>333</v>
      </c>
      <c r="M28" s="130" t="s">
        <v>368</v>
      </c>
      <c r="N28" s="328"/>
      <c r="O28" s="319"/>
      <c r="P28" s="328"/>
      <c r="Q28" s="328"/>
      <c r="R28" s="328"/>
      <c r="S28" s="328"/>
      <c r="T28" s="316"/>
      <c r="U28" s="316"/>
      <c r="V28" s="316"/>
      <c r="W28" s="307"/>
      <c r="X28" s="307"/>
      <c r="Y28" s="307"/>
      <c r="Z28" s="307"/>
      <c r="AA28" s="307"/>
      <c r="AB28" s="330"/>
      <c r="AC28" s="307"/>
      <c r="AD28" s="307"/>
      <c r="AE28" s="307"/>
      <c r="AF28" s="307"/>
      <c r="AG28" s="307"/>
      <c r="AH28" s="333"/>
      <c r="AI28" s="336"/>
      <c r="AJ28" s="339"/>
    </row>
    <row r="29" spans="1:36" s="127" customFormat="1" ht="75.75" thickBot="1" x14ac:dyDescent="0.3">
      <c r="A29" s="123"/>
      <c r="B29" s="348"/>
      <c r="C29" s="351"/>
      <c r="D29" s="351"/>
      <c r="E29" s="351"/>
      <c r="F29" s="329"/>
      <c r="G29" s="329"/>
      <c r="H29" s="329"/>
      <c r="I29" s="329"/>
      <c r="J29" s="135" t="s">
        <v>344</v>
      </c>
      <c r="K29" s="135" t="s">
        <v>345</v>
      </c>
      <c r="L29" s="134" t="s">
        <v>346</v>
      </c>
      <c r="M29" s="134" t="s">
        <v>347</v>
      </c>
      <c r="N29" s="329"/>
      <c r="O29" s="320"/>
      <c r="P29" s="329"/>
      <c r="Q29" s="329"/>
      <c r="R29" s="329"/>
      <c r="S29" s="329"/>
      <c r="T29" s="317"/>
      <c r="U29" s="317"/>
      <c r="V29" s="317"/>
      <c r="W29" s="308"/>
      <c r="X29" s="308"/>
      <c r="Y29" s="308"/>
      <c r="Z29" s="308"/>
      <c r="AA29" s="308"/>
      <c r="AB29" s="331"/>
      <c r="AC29" s="308"/>
      <c r="AD29" s="308"/>
      <c r="AE29" s="308"/>
      <c r="AF29" s="308"/>
      <c r="AG29" s="308"/>
      <c r="AH29" s="334"/>
      <c r="AI29" s="337"/>
      <c r="AJ29" s="340"/>
    </row>
    <row r="30" spans="1:36" s="127" customFormat="1" ht="45" x14ac:dyDescent="0.25">
      <c r="A30" s="123"/>
      <c r="B30" s="323" t="s">
        <v>369</v>
      </c>
      <c r="C30" s="325" t="s">
        <v>370</v>
      </c>
      <c r="D30" s="325" t="s">
        <v>327</v>
      </c>
      <c r="E30" s="325" t="s">
        <v>328</v>
      </c>
      <c r="F30" s="321" t="s">
        <v>371</v>
      </c>
      <c r="G30" s="327" t="s">
        <v>330</v>
      </c>
      <c r="H30" s="321" t="s">
        <v>84</v>
      </c>
      <c r="I30" s="321" t="s">
        <v>84</v>
      </c>
      <c r="J30" s="137" t="s">
        <v>331</v>
      </c>
      <c r="K30" s="137" t="s">
        <v>332</v>
      </c>
      <c r="L30" s="136" t="s">
        <v>333</v>
      </c>
      <c r="M30" s="138" t="s">
        <v>354</v>
      </c>
      <c r="N30" s="321" t="s">
        <v>335</v>
      </c>
      <c r="O30" s="318" t="s">
        <v>137</v>
      </c>
      <c r="P30" s="321" t="s">
        <v>336</v>
      </c>
      <c r="Q30" s="321" t="s">
        <v>91</v>
      </c>
      <c r="R30" s="321" t="s">
        <v>92</v>
      </c>
      <c r="S30" s="321" t="s">
        <v>215</v>
      </c>
      <c r="T30" s="315">
        <f>U30</f>
        <v>300000</v>
      </c>
      <c r="U30" s="315">
        <f>V30</f>
        <v>300000</v>
      </c>
      <c r="V30" s="315">
        <v>300000</v>
      </c>
      <c r="W30" s="306">
        <v>0</v>
      </c>
      <c r="X30" s="306">
        <v>0</v>
      </c>
      <c r="Y30" s="306">
        <v>0</v>
      </c>
      <c r="Z30" s="306">
        <v>0</v>
      </c>
      <c r="AA30" s="306">
        <v>0</v>
      </c>
      <c r="AB30" s="313">
        <v>52941.18</v>
      </c>
      <c r="AC30" s="306" t="s">
        <v>337</v>
      </c>
      <c r="AD30" s="306">
        <v>0</v>
      </c>
      <c r="AE30" s="306">
        <f t="shared" ref="AE30" si="7">V30</f>
        <v>300000</v>
      </c>
      <c r="AF30" s="306">
        <v>0</v>
      </c>
      <c r="AG30" s="306">
        <v>0</v>
      </c>
      <c r="AH30" s="309" t="s">
        <v>204</v>
      </c>
      <c r="AI30" s="309" t="s">
        <v>205</v>
      </c>
      <c r="AJ30" s="311"/>
    </row>
    <row r="31" spans="1:36" s="127" customFormat="1" ht="45" x14ac:dyDescent="0.25">
      <c r="A31" s="123"/>
      <c r="B31" s="323"/>
      <c r="C31" s="325"/>
      <c r="D31" s="325"/>
      <c r="E31" s="325"/>
      <c r="F31" s="321"/>
      <c r="G31" s="328"/>
      <c r="H31" s="321"/>
      <c r="I31" s="321"/>
      <c r="J31" s="128" t="s">
        <v>339</v>
      </c>
      <c r="K31" s="128" t="s">
        <v>340</v>
      </c>
      <c r="L31" s="129" t="s">
        <v>237</v>
      </c>
      <c r="M31" s="130" t="s">
        <v>372</v>
      </c>
      <c r="N31" s="321"/>
      <c r="O31" s="319"/>
      <c r="P31" s="321"/>
      <c r="Q31" s="321"/>
      <c r="R31" s="321"/>
      <c r="S31" s="321"/>
      <c r="T31" s="316"/>
      <c r="U31" s="316"/>
      <c r="V31" s="316"/>
      <c r="W31" s="307"/>
      <c r="X31" s="307"/>
      <c r="Y31" s="307"/>
      <c r="Z31" s="307"/>
      <c r="AA31" s="307"/>
      <c r="AB31" s="313"/>
      <c r="AC31" s="307"/>
      <c r="AD31" s="307"/>
      <c r="AE31" s="307"/>
      <c r="AF31" s="307"/>
      <c r="AG31" s="307"/>
      <c r="AH31" s="309"/>
      <c r="AI31" s="309"/>
      <c r="AJ31" s="311"/>
    </row>
    <row r="32" spans="1:36" s="127" customFormat="1" ht="60" x14ac:dyDescent="0.25">
      <c r="A32" s="123"/>
      <c r="B32" s="323"/>
      <c r="C32" s="325"/>
      <c r="D32" s="325"/>
      <c r="E32" s="325"/>
      <c r="F32" s="321"/>
      <c r="G32" s="328"/>
      <c r="H32" s="321"/>
      <c r="I32" s="321"/>
      <c r="J32" s="128" t="s">
        <v>342</v>
      </c>
      <c r="K32" s="128" t="s">
        <v>343</v>
      </c>
      <c r="L32" s="129" t="s">
        <v>333</v>
      </c>
      <c r="M32" s="130" t="s">
        <v>354</v>
      </c>
      <c r="N32" s="321"/>
      <c r="O32" s="319"/>
      <c r="P32" s="321"/>
      <c r="Q32" s="321"/>
      <c r="R32" s="321"/>
      <c r="S32" s="321"/>
      <c r="T32" s="316"/>
      <c r="U32" s="316"/>
      <c r="V32" s="316"/>
      <c r="W32" s="307"/>
      <c r="X32" s="307"/>
      <c r="Y32" s="307"/>
      <c r="Z32" s="307"/>
      <c r="AA32" s="307"/>
      <c r="AB32" s="313"/>
      <c r="AC32" s="307"/>
      <c r="AD32" s="307"/>
      <c r="AE32" s="307"/>
      <c r="AF32" s="307"/>
      <c r="AG32" s="307"/>
      <c r="AH32" s="309"/>
      <c r="AI32" s="309"/>
      <c r="AJ32" s="311"/>
    </row>
    <row r="33" spans="1:36" s="127" customFormat="1" ht="75.75" thickBot="1" x14ac:dyDescent="0.3">
      <c r="A33" s="123"/>
      <c r="B33" s="324"/>
      <c r="C33" s="326"/>
      <c r="D33" s="326"/>
      <c r="E33" s="326"/>
      <c r="F33" s="322"/>
      <c r="G33" s="329"/>
      <c r="H33" s="322"/>
      <c r="I33" s="322"/>
      <c r="J33" s="135" t="s">
        <v>344</v>
      </c>
      <c r="K33" s="135" t="s">
        <v>345</v>
      </c>
      <c r="L33" s="134" t="s">
        <v>346</v>
      </c>
      <c r="M33" s="134" t="s">
        <v>373</v>
      </c>
      <c r="N33" s="322"/>
      <c r="O33" s="320"/>
      <c r="P33" s="322"/>
      <c r="Q33" s="322"/>
      <c r="R33" s="322"/>
      <c r="S33" s="322"/>
      <c r="T33" s="317"/>
      <c r="U33" s="317"/>
      <c r="V33" s="317"/>
      <c r="W33" s="308"/>
      <c r="X33" s="308"/>
      <c r="Y33" s="308"/>
      <c r="Z33" s="308"/>
      <c r="AA33" s="308"/>
      <c r="AB33" s="314"/>
      <c r="AC33" s="308"/>
      <c r="AD33" s="308"/>
      <c r="AE33" s="308"/>
      <c r="AF33" s="308"/>
      <c r="AG33" s="308"/>
      <c r="AH33" s="310"/>
      <c r="AI33" s="310"/>
      <c r="AJ33" s="312"/>
    </row>
  </sheetData>
  <mergeCells count="216">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17"/>
    <mergeCell ref="C10:C17"/>
    <mergeCell ref="D10:D17"/>
    <mergeCell ref="E10:E17"/>
    <mergeCell ref="F10:F13"/>
    <mergeCell ref="G10:G17"/>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F14:F17"/>
    <mergeCell ref="H14:H17"/>
    <mergeCell ref="I14:I17"/>
    <mergeCell ref="N14:N17"/>
    <mergeCell ref="O14:O17"/>
    <mergeCell ref="P14:P17"/>
    <mergeCell ref="AA10:AA13"/>
    <mergeCell ref="AB10:AB13"/>
    <mergeCell ref="AC10:AC13"/>
    <mergeCell ref="U10:U13"/>
    <mergeCell ref="V10:V13"/>
    <mergeCell ref="W10:W13"/>
    <mergeCell ref="X10:X13"/>
    <mergeCell ref="Y10:Y13"/>
    <mergeCell ref="Z10:Z13"/>
    <mergeCell ref="O10:O13"/>
    <mergeCell ref="P10:P13"/>
    <mergeCell ref="Q10:Q13"/>
    <mergeCell ref="R10:R13"/>
    <mergeCell ref="S10:S13"/>
    <mergeCell ref="T10:T17"/>
    <mergeCell ref="Q14:Q17"/>
    <mergeCell ref="R14:R17"/>
    <mergeCell ref="S14:S17"/>
    <mergeCell ref="V14:V17"/>
    <mergeCell ref="W14:W17"/>
    <mergeCell ref="X14:X17"/>
    <mergeCell ref="Y14:Y17"/>
    <mergeCell ref="Z14:Z17"/>
    <mergeCell ref="AG10:AG13"/>
    <mergeCell ref="AH10:AH17"/>
    <mergeCell ref="AI10:AI17"/>
    <mergeCell ref="AJ10:AJ17"/>
    <mergeCell ref="AD10:AD13"/>
    <mergeCell ref="AE10:AE13"/>
    <mergeCell ref="AF10:AF13"/>
    <mergeCell ref="Q18:Q21"/>
    <mergeCell ref="R18:R21"/>
    <mergeCell ref="S18:S21"/>
    <mergeCell ref="T18:T29"/>
    <mergeCell ref="Q22:Q25"/>
    <mergeCell ref="R22:R25"/>
    <mergeCell ref="S22:S25"/>
    <mergeCell ref="AG14:AG17"/>
    <mergeCell ref="AA14:AA17"/>
    <mergeCell ref="AB14:AB17"/>
    <mergeCell ref="AC14:AC17"/>
    <mergeCell ref="AD14:AD17"/>
    <mergeCell ref="AE14:AE17"/>
    <mergeCell ref="AF14:AF17"/>
    <mergeCell ref="U14:U17"/>
    <mergeCell ref="AG18:AG21"/>
    <mergeCell ref="B18:B29"/>
    <mergeCell ref="C18:C29"/>
    <mergeCell ref="D18:D29"/>
    <mergeCell ref="E18:E29"/>
    <mergeCell ref="F18:F21"/>
    <mergeCell ref="G18:G29"/>
    <mergeCell ref="H18:H21"/>
    <mergeCell ref="I18:I21"/>
    <mergeCell ref="N18:N21"/>
    <mergeCell ref="F26:F29"/>
    <mergeCell ref="H26:H29"/>
    <mergeCell ref="I26:I29"/>
    <mergeCell ref="N26:N29"/>
    <mergeCell ref="AH18:AH29"/>
    <mergeCell ref="AI18:AI29"/>
    <mergeCell ref="AJ18:AJ29"/>
    <mergeCell ref="F22:F25"/>
    <mergeCell ref="H22:H25"/>
    <mergeCell ref="I22:I25"/>
    <mergeCell ref="N22:N25"/>
    <mergeCell ref="O22:O25"/>
    <mergeCell ref="P22:P25"/>
    <mergeCell ref="AA18:AA21"/>
    <mergeCell ref="AB18:AB21"/>
    <mergeCell ref="AC18:AC21"/>
    <mergeCell ref="AD18:AD21"/>
    <mergeCell ref="AE18:AE21"/>
    <mergeCell ref="AF18:AF21"/>
    <mergeCell ref="U18:U21"/>
    <mergeCell ref="V18:V21"/>
    <mergeCell ref="W18:W21"/>
    <mergeCell ref="X18:X21"/>
    <mergeCell ref="Y18:Y21"/>
    <mergeCell ref="Z18:Z21"/>
    <mergeCell ref="O18:O21"/>
    <mergeCell ref="P18:P21"/>
    <mergeCell ref="AG22:AG25"/>
    <mergeCell ref="O26:O29"/>
    <mergeCell ref="P26:P29"/>
    <mergeCell ref="Q26:Q29"/>
    <mergeCell ref="R26:R29"/>
    <mergeCell ref="S26:S29"/>
    <mergeCell ref="AA22:AA25"/>
    <mergeCell ref="AB22:AB25"/>
    <mergeCell ref="AC22:AC25"/>
    <mergeCell ref="AD22:AD25"/>
    <mergeCell ref="AE22:AE25"/>
    <mergeCell ref="AF22:AF25"/>
    <mergeCell ref="U22:U25"/>
    <mergeCell ref="V22:V25"/>
    <mergeCell ref="W22:W25"/>
    <mergeCell ref="X22:X25"/>
    <mergeCell ref="Y22:Y25"/>
    <mergeCell ref="Z22:Z25"/>
    <mergeCell ref="AG26:AG29"/>
    <mergeCell ref="AA26:AA29"/>
    <mergeCell ref="AB26:AB29"/>
    <mergeCell ref="AC26:AC29"/>
    <mergeCell ref="AD26:AD29"/>
    <mergeCell ref="AE26:AE29"/>
    <mergeCell ref="AF26:AF29"/>
    <mergeCell ref="U26:U29"/>
    <mergeCell ref="V26:V29"/>
    <mergeCell ref="W26:W29"/>
    <mergeCell ref="X26:X29"/>
    <mergeCell ref="Y26:Y29"/>
    <mergeCell ref="Z26:Z29"/>
    <mergeCell ref="B30:B33"/>
    <mergeCell ref="C30:C33"/>
    <mergeCell ref="D30:D33"/>
    <mergeCell ref="E30:E33"/>
    <mergeCell ref="F30:F33"/>
    <mergeCell ref="G30:G33"/>
    <mergeCell ref="H30:H33"/>
    <mergeCell ref="I30:I33"/>
    <mergeCell ref="N30:N33"/>
    <mergeCell ref="U30:U33"/>
    <mergeCell ref="V30:V33"/>
    <mergeCell ref="W30:W33"/>
    <mergeCell ref="X30:X33"/>
    <mergeCell ref="Y30:Y33"/>
    <mergeCell ref="Z30:Z33"/>
    <mergeCell ref="O30:O33"/>
    <mergeCell ref="P30:P33"/>
    <mergeCell ref="Q30:Q33"/>
    <mergeCell ref="R30:R33"/>
    <mergeCell ref="S30:S33"/>
    <mergeCell ref="T30:T33"/>
    <mergeCell ref="AG30:AG33"/>
    <mergeCell ref="AH30:AH33"/>
    <mergeCell ref="AI30:AI33"/>
    <mergeCell ref="AJ30:AJ33"/>
    <mergeCell ref="AA30:AA33"/>
    <mergeCell ref="AB30:AB33"/>
    <mergeCell ref="AC30:AC33"/>
    <mergeCell ref="AD30:AD33"/>
    <mergeCell ref="AE30:AE33"/>
    <mergeCell ref="AF30:AF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3" t="s">
        <v>40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5" t="s">
        <v>0</v>
      </c>
      <c r="C3" s="195" t="s">
        <v>1</v>
      </c>
      <c r="D3" s="195" t="s">
        <v>28</v>
      </c>
      <c r="E3" s="195" t="s">
        <v>29</v>
      </c>
      <c r="F3" s="195" t="s">
        <v>30</v>
      </c>
      <c r="G3" s="195" t="s">
        <v>3</v>
      </c>
      <c r="H3" s="195" t="s">
        <v>4</v>
      </c>
      <c r="I3" s="195" t="s">
        <v>5</v>
      </c>
      <c r="J3" s="196" t="s">
        <v>6</v>
      </c>
      <c r="K3" s="196"/>
      <c r="L3" s="196"/>
      <c r="M3" s="196"/>
      <c r="N3" s="197" t="s">
        <v>47</v>
      </c>
      <c r="O3" s="195" t="s">
        <v>31</v>
      </c>
      <c r="P3" s="206" t="s">
        <v>42</v>
      </c>
      <c r="Q3" s="206" t="s">
        <v>32</v>
      </c>
      <c r="R3" s="206" t="s">
        <v>37</v>
      </c>
      <c r="S3" s="206" t="s">
        <v>33</v>
      </c>
      <c r="T3" s="195" t="s">
        <v>55</v>
      </c>
      <c r="U3" s="195" t="s">
        <v>57</v>
      </c>
      <c r="V3" s="196" t="s">
        <v>59</v>
      </c>
      <c r="W3" s="196"/>
      <c r="X3" s="196"/>
      <c r="Y3" s="196"/>
      <c r="Z3" s="196"/>
      <c r="AA3" s="196"/>
      <c r="AB3" s="195" t="s">
        <v>69</v>
      </c>
      <c r="AC3" s="201" t="s">
        <v>75</v>
      </c>
      <c r="AD3" s="203" t="s">
        <v>77</v>
      </c>
      <c r="AE3" s="204"/>
      <c r="AF3" s="205"/>
      <c r="AG3" s="197" t="s">
        <v>27</v>
      </c>
      <c r="AH3" s="197" t="s">
        <v>36</v>
      </c>
      <c r="AI3" s="195" t="s">
        <v>34</v>
      </c>
      <c r="AJ3" s="197" t="s">
        <v>35</v>
      </c>
    </row>
    <row r="4" spans="1:36" ht="127.5" x14ac:dyDescent="0.25">
      <c r="A4" s="1"/>
      <c r="B4" s="195"/>
      <c r="C4" s="195"/>
      <c r="D4" s="195"/>
      <c r="E4" s="195"/>
      <c r="F4" s="195"/>
      <c r="G4" s="195"/>
      <c r="H4" s="195"/>
      <c r="I4" s="195"/>
      <c r="J4" s="3" t="s">
        <v>7</v>
      </c>
      <c r="K4" s="3" t="s">
        <v>8</v>
      </c>
      <c r="L4" s="3" t="s">
        <v>9</v>
      </c>
      <c r="M4" s="11" t="s">
        <v>10</v>
      </c>
      <c r="N4" s="198"/>
      <c r="O4" s="195"/>
      <c r="P4" s="206"/>
      <c r="Q4" s="206"/>
      <c r="R4" s="206"/>
      <c r="S4" s="206"/>
      <c r="T4" s="195"/>
      <c r="U4" s="195"/>
      <c r="V4" s="3" t="s">
        <v>61</v>
      </c>
      <c r="W4" s="3" t="s">
        <v>62</v>
      </c>
      <c r="X4" s="3" t="s">
        <v>15</v>
      </c>
      <c r="Y4" s="3" t="s">
        <v>63</v>
      </c>
      <c r="Z4" s="3" t="s">
        <v>60</v>
      </c>
      <c r="AA4" s="3" t="s">
        <v>25</v>
      </c>
      <c r="AB4" s="195"/>
      <c r="AC4" s="202"/>
      <c r="AD4" s="3" t="s">
        <v>16</v>
      </c>
      <c r="AE4" s="3" t="s">
        <v>17</v>
      </c>
      <c r="AF4" s="3" t="s">
        <v>26</v>
      </c>
      <c r="AG4" s="198"/>
      <c r="AH4" s="198"/>
      <c r="AI4" s="195"/>
      <c r="AJ4" s="19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56" t="s">
        <v>24</v>
      </c>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2024-06-17T05:50:58Z</dcterms:modified>
</cp:coreProperties>
</file>