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193C5CA3-9DEC-4FB7-A417-4320CB60BF48}" xr6:coauthVersionLast="47" xr6:coauthVersionMax="47" xr10:uidLastSave="{00000000-0000-0000-0000-000000000000}"/>
  <bookViews>
    <workbookView xWindow="6435" yWindow="1335" windowWidth="19185" windowHeight="10785" activeTab="2" xr2:uid="{00000000-000D-0000-FFFF-FFFF00000000}"/>
  </bookViews>
  <sheets>
    <sheet name="ŠMSM" sheetId="24" r:id="rId1"/>
    <sheet name="SM" sheetId="13" r:id="rId2"/>
    <sheet name="AM" sheetId="26" r:id="rId3"/>
    <sheet name="VRM" sheetId="17" r:id="rId4"/>
    <sheet name="SADM" sheetId="19" r:id="rId5"/>
    <sheet name="SAM" sheetId="25" r:id="rId6"/>
    <sheet name="JUNGTINIAI" sheetId="7" r:id="rId7"/>
  </sheets>
  <definedNames>
    <definedName name="_xlnm._FilterDatabase" localSheetId="5" hidden="1">SAM!$B$3:$O$65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7" i="26" l="1"/>
  <c r="AE64" i="25"/>
  <c r="U64" i="25"/>
  <c r="T64" i="25"/>
  <c r="AE62" i="25"/>
  <c r="U62" i="25"/>
  <c r="T62" i="25" s="1"/>
  <c r="AE58" i="25"/>
  <c r="U58" i="25"/>
  <c r="T58" i="25"/>
  <c r="AE54" i="25"/>
  <c r="U54" i="25"/>
  <c r="T54" i="25"/>
  <c r="AE50" i="25"/>
  <c r="U50" i="25"/>
  <c r="T50" i="25" s="1"/>
  <c r="AE46" i="25"/>
  <c r="U46" i="25"/>
  <c r="T46" i="25"/>
  <c r="AE42" i="25"/>
  <c r="U42" i="25"/>
  <c r="T42" i="25"/>
  <c r="AE40" i="25"/>
  <c r="U40" i="25"/>
  <c r="T40" i="25" s="1"/>
  <c r="AE38" i="25"/>
  <c r="U38" i="25"/>
  <c r="AE34" i="25"/>
  <c r="U34" i="25"/>
  <c r="AE32" i="25"/>
  <c r="U32" i="25"/>
  <c r="AE30" i="25"/>
  <c r="U30" i="25"/>
  <c r="T30" i="25" s="1"/>
  <c r="AE26" i="25"/>
  <c r="U26" i="25"/>
  <c r="T26" i="25"/>
  <c r="AE22" i="25"/>
  <c r="U22" i="25"/>
  <c r="AE18" i="25"/>
  <c r="U18" i="25"/>
  <c r="T6" i="25" s="1"/>
  <c r="AE14" i="25"/>
  <c r="U14" i="25"/>
  <c r="AE10" i="25"/>
  <c r="U10" i="25"/>
  <c r="AE6" i="25"/>
  <c r="U6" i="25"/>
  <c r="AE58" i="24" l="1"/>
  <c r="U58" i="24"/>
  <c r="T58" i="24"/>
  <c r="AE55" i="24"/>
  <c r="U55" i="24"/>
  <c r="T55" i="24"/>
  <c r="AE51" i="24"/>
  <c r="U51" i="24"/>
  <c r="T51" i="24"/>
  <c r="AE42" i="24"/>
  <c r="U42" i="24"/>
  <c r="T42" i="24"/>
  <c r="AE40" i="24"/>
  <c r="U40" i="24"/>
  <c r="T40" i="24"/>
  <c r="AE38" i="24"/>
  <c r="U38" i="24"/>
  <c r="T38" i="24"/>
  <c r="AE29" i="24"/>
  <c r="U29" i="24"/>
  <c r="T29" i="24"/>
  <c r="AE26" i="24"/>
  <c r="T26" i="24"/>
  <c r="AE23" i="24"/>
  <c r="U23" i="24"/>
  <c r="T23" i="24"/>
  <c r="AE18" i="24"/>
  <c r="U18" i="24"/>
  <c r="T18" i="24"/>
  <c r="AE15" i="24"/>
  <c r="U15" i="24"/>
  <c r="T15" i="24" s="1"/>
  <c r="AE12" i="24"/>
  <c r="U12" i="24"/>
  <c r="T12" i="24"/>
  <c r="AE9" i="24"/>
  <c r="U9" i="24"/>
  <c r="T9" i="24"/>
  <c r="AE6" i="24"/>
  <c r="U6" i="24"/>
  <c r="T6" i="24"/>
  <c r="AE62" i="19" l="1"/>
  <c r="U62" i="19"/>
  <c r="T62" i="19"/>
  <c r="AE60" i="19"/>
  <c r="U60" i="19"/>
  <c r="T60" i="19"/>
  <c r="AE58" i="19"/>
  <c r="U58" i="19"/>
  <c r="T58" i="19"/>
  <c r="AE56" i="19"/>
  <c r="U56" i="19"/>
  <c r="T56" i="19" s="1"/>
  <c r="AE52" i="19"/>
  <c r="U52" i="19"/>
  <c r="T52" i="19" s="1"/>
  <c r="AE50" i="19"/>
  <c r="U50" i="19"/>
  <c r="T50" i="19" s="1"/>
  <c r="AE48" i="19"/>
  <c r="U48" i="19"/>
  <c r="AE46" i="19"/>
  <c r="U46" i="19"/>
  <c r="T46" i="19" s="1"/>
  <c r="AE44" i="19"/>
  <c r="U44" i="19"/>
  <c r="T40" i="19" s="1"/>
  <c r="AE40" i="19"/>
  <c r="U40" i="19"/>
  <c r="AE38" i="19"/>
  <c r="U38" i="19"/>
  <c r="T38" i="19" s="1"/>
  <c r="AE36" i="19"/>
  <c r="U36" i="19"/>
  <c r="T28" i="19" s="1"/>
  <c r="AE34" i="19"/>
  <c r="U34" i="19"/>
  <c r="AE28" i="19"/>
  <c r="U28" i="19"/>
  <c r="AE26" i="19"/>
  <c r="U26" i="19"/>
  <c r="T20" i="19" s="1"/>
  <c r="AE24" i="19"/>
  <c r="U24" i="19"/>
  <c r="AE20" i="19"/>
  <c r="U20" i="19"/>
  <c r="AE18" i="19"/>
  <c r="U18" i="19"/>
  <c r="T18" i="19"/>
  <c r="AE16" i="19"/>
  <c r="U16" i="19"/>
  <c r="T16" i="19"/>
  <c r="AE14" i="19"/>
  <c r="U14" i="19"/>
  <c r="AE12" i="19"/>
  <c r="U12" i="19"/>
  <c r="T12" i="19"/>
  <c r="AE10" i="19"/>
  <c r="U10" i="19"/>
  <c r="AE8" i="19"/>
  <c r="U8" i="19"/>
  <c r="AE6" i="19"/>
  <c r="U6" i="19"/>
  <c r="T6" i="19" s="1"/>
  <c r="V23" i="17"/>
  <c r="AE23" i="17" s="1"/>
  <c r="V21" i="17"/>
  <c r="AE21" i="17" s="1"/>
  <c r="T21" i="17"/>
  <c r="V19" i="17"/>
  <c r="AE19" i="17" s="1"/>
  <c r="V17" i="17"/>
  <c r="AE17" i="17" s="1"/>
  <c r="V14" i="17"/>
  <c r="AE14" i="17" s="1"/>
  <c r="V12" i="17"/>
  <c r="AE12" i="17" s="1"/>
  <c r="T12" i="17"/>
  <c r="V9" i="17"/>
  <c r="AE9" i="17" s="1"/>
  <c r="V6" i="17"/>
  <c r="AE6" i="17" s="1"/>
  <c r="U6" i="17"/>
  <c r="T6" i="17" s="1"/>
</calcChain>
</file>

<file path=xl/sharedStrings.xml><?xml version="1.0" encoding="utf-8"?>
<sst xmlns="http://schemas.openxmlformats.org/spreadsheetml/2006/main" count="2525" uniqueCount="586">
  <si>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</si>
  <si>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</si>
  <si>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</si>
  <si>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</si>
  <si>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</si>
  <si>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</si>
  <si>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</si>
  <si>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</si>
  <si>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</si>
  <si>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</si>
  <si>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</si>
  <si>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</si>
  <si>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</si>
  <si>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</si>
  <si>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</si>
  <si>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</si>
  <si>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</si>
  <si>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</si>
  <si>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</si>
  <si>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</si>
  <si>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</si>
  <si>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</si>
  <si>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</si>
  <si>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</si>
  <si>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</si>
  <si>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</si>
  <si>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</si>
  <si>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</si>
  <si>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</si>
  <si>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</si>
  <si>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</si>
  <si>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</si>
  <si>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</si>
  <si>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</si>
  <si>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</si>
  <si>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</si>
  <si>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</si>
  <si>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</si>
  <si>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</si>
  <si>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</si>
  <si>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</si>
  <si>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</si>
  <si>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</si>
  <si>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</si>
  <si>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</si>
  <si>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</si>
  <si>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</si>
  <si>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</si>
  <si>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</si>
  <si>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</si>
  <si>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</si>
  <si>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</si>
  <si>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</si>
  <si>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</si>
  <si>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</si>
  <si>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</si>
  <si>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</si>
  <si>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</si>
  <si>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</si>
  <si>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</si>
  <si>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</si>
  <si>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</si>
  <si>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</si>
  <si>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</si>
  <si>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</si>
  <si>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</si>
  <si>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</si>
  <si>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</si>
  <si>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</si>
  <si>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</si>
  <si>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</si>
  <si>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</si>
  <si>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</si>
  <si>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</si>
  <si>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</si>
  <si>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</si>
  <si>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</si>
  <si>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</si>
  <si>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</si>
  <si>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</si>
  <si>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</si>
  <si>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</si>
  <si>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</si>
  <si>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</si>
  <si>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</si>
  <si>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</si>
  <si>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</si>
  <si>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</si>
  <si>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</si>
  <si>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Naudotojai per metus</t>
  </si>
  <si>
    <t xml:space="preserve">Naujos arba modernizuotos švietimo infrastruktūros mokymo klasių talpumas </t>
  </si>
  <si>
    <t xml:space="preserve">P.B.2.0067 </t>
  </si>
  <si>
    <t>Asmenys</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</si>
  <si>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</si>
  <si>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</si>
  <si>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</si>
  <si>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</si>
  <si>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</si>
  <si>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</si>
  <si>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</si>
  <si>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</si>
  <si>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</si>
  <si>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</si>
  <si>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</si>
  <si>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</si>
  <si>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</si>
  <si>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</si>
  <si>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</si>
  <si>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</si>
  <si>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</si>
  <si>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</si>
  <si>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</si>
  <si>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</si>
  <si>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</si>
  <si>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</si>
  <si>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</si>
  <si>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</si>
  <si>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Mokyklos, kuriose buvo įdiegtos universalaus dizaino ir kitos inžinerinės priemonės pritaikant aplinką asmenims, turintiems negalią</t>
  </si>
  <si>
    <t xml:space="preserve">P.S.2.1025 </t>
  </si>
  <si>
    <t>Naujos arba modernizuotos švietimo infrastruktūros mokymo klasių talpumas</t>
  </si>
  <si>
    <t>R.S.2.3030</t>
  </si>
  <si>
    <t>asmenys per metus</t>
  </si>
  <si>
    <t xml:space="preserve">Tikslinės transporto priemonės </t>
  </si>
  <si>
    <t>P.S.2.1029</t>
  </si>
  <si>
    <t>26-008-P</t>
  </si>
  <si>
    <t>26-009-P</t>
  </si>
  <si>
    <t>26-101-P</t>
  </si>
  <si>
    <t>Vientiso dviračių ir pėsčiųjų takų tinklo kūrimas, integruojant bevariklį transportą į bendrą transporto sistemą Šiaulių mieste</t>
  </si>
  <si>
    <t xml:space="preserve"> Skatinti darnų judumą miestuose</t>
  </si>
  <si>
    <t>2021–2027 m. Europos Sąjungos investicijų programos uždavinys "8.1 Tvarus judumas mieste"</t>
  </si>
  <si>
    <t>Dviračiams skirtos infrastruktūros naudotojų skaičius per metus</t>
  </si>
  <si>
    <t>R.B.2.2064</t>
  </si>
  <si>
    <t>Šiaulių miesto  savivaldybės administracija</t>
  </si>
  <si>
    <t>SM</t>
  </si>
  <si>
    <t xml:space="preserve">Dotacija </t>
  </si>
  <si>
    <t>Planavimas</t>
  </si>
  <si>
    <t>-</t>
  </si>
  <si>
    <t>2024 m. 04 mėn.</t>
  </si>
  <si>
    <t xml:space="preserve">Dviračiams skirta infrastruktūra, kuriai
suteikta parama </t>
  </si>
  <si>
    <t>P.B.2.0058</t>
  </si>
  <si>
    <t>Kilometrai</t>
  </si>
  <si>
    <t>26-102-P</t>
  </si>
  <si>
    <t>Eismo saugos gerinimas Šiaulių mieste, šalinant juodąsias dėmes</t>
  </si>
  <si>
    <t>Gerinti eismo saugą vietinės reikšmės keliuose ir gatvėse</t>
  </si>
  <si>
    <t>2021–2027 m. Europos Sąjungos investicijų programos uždavinys "3.2. Plėtoti ir stiprinti tvarų, klimato kaitai atsparų, pažangų ir įvairiarūšį nacionalinį, regioninį ir vietos judumą, įskaitant geresnes galimybes naudotis TEN-T ir tarpvalstybinį judumą"</t>
  </si>
  <si>
    <t xml:space="preserve">Panaikintos juodosios dėmės ar avaringos vietos vietinės reikšmės keliuose (gatvėse) </t>
  </si>
  <si>
    <t>R.S.2.3024</t>
  </si>
  <si>
    <t>Skaičius</t>
  </si>
  <si>
    <t>2024 m.01 mėn.</t>
  </si>
  <si>
    <t>Įdiegtos saugų eismą gerinančios priemonės vietinės reikšmės keliuose (gatvėse)</t>
  </si>
  <si>
    <t>P.S.2.1023</t>
  </si>
  <si>
    <t>26-512-P</t>
  </si>
  <si>
    <t>Kokybiškų visuomenės sveikatos paslaugų prieinamumo didinimas Šiaulių regione</t>
  </si>
  <si>
    <t>11-001-02-10-03(RE)</t>
  </si>
  <si>
    <t>Gerinti kokybiškų visuomenės sveikatos paslaugų prieinamumą regionuose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</si>
  <si>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</si>
  <si>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R.S.2.3523 </t>
  </si>
  <si>
    <t>Procentai</t>
  </si>
  <si>
    <t xml:space="preserve">80
(2029)
</t>
  </si>
  <si>
    <t>viešas</t>
  </si>
  <si>
    <t>Akmenės rajono savivaldybės visuomenės sveikatos biuras</t>
  </si>
  <si>
    <t>SAM</t>
  </si>
  <si>
    <t>ESF+</t>
  </si>
  <si>
    <t>2024-01</t>
  </si>
  <si>
    <t>2024-03</t>
  </si>
  <si>
    <t xml:space="preserve">Asmenys, dalyvavę sveikatos raštingumo didinimo veiklose </t>
  </si>
  <si>
    <t xml:space="preserve">P.S.2.1519 </t>
  </si>
  <si>
    <t xml:space="preserve">380
(2029)
</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</si>
  <si>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</si>
  <si>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</si>
  <si>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</si>
  <si>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</si>
  <si>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</si>
  <si>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(2029)</t>
  </si>
  <si>
    <t>Joniškio rajono savivaldybės visuomenės sveikatos biuras</t>
  </si>
  <si>
    <t xml:space="preserve">440
(2029)
</t>
  </si>
  <si>
    <t>Kelmės rajono savivaldybės visuomenės sveikatos biuras</t>
  </si>
  <si>
    <t xml:space="preserve">2300
(2029)
</t>
  </si>
  <si>
    <t>Pakruojo rajono savivaldybės visuomenės sveikatos biuras</t>
  </si>
  <si>
    <t xml:space="preserve">1200
(2029)
</t>
  </si>
  <si>
    <t>Radviliškio rajono savivaldybės visuomenės sveikatos biuras</t>
  </si>
  <si>
    <t xml:space="preserve">2362
(2029)
</t>
  </si>
  <si>
    <t>26-513-P</t>
  </si>
  <si>
    <t>Šiaulių rajono savivaldybės visuomenės sveikatos biuras</t>
  </si>
  <si>
    <t xml:space="preserve">  2024-04  </t>
  </si>
  <si>
    <t xml:space="preserve">  2024-06  </t>
  </si>
  <si>
    <t xml:space="preserve">590
(2029)
</t>
  </si>
  <si>
    <t>26-201-P</t>
  </si>
  <si>
    <t>Geriamojo vandens tiekimo ir nuotekų tvarkymo paslaugų plėtra Akmenės rajono savivaldybėje</t>
  </si>
  <si>
    <t>02-001-06-07-02(RE)-26-(LT026-02-02-04)</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</si>
  <si>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</si>
  <si>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</si>
  <si>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</si>
  <si>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</si>
  <si>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</si>
  <si>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</si>
  <si>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UAB „Akmenės vandenys“</t>
  </si>
  <si>
    <t>AM</t>
  </si>
  <si>
    <t>Sanglaudos fondas</t>
  </si>
  <si>
    <t>2024-05</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</si>
  <si>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</si>
  <si>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</si>
  <si>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</si>
  <si>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</si>
  <si>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</si>
  <si>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</si>
  <si>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Nauji arba atnaujinti geriamojo vandens ruošimo pajėgumai</t>
  </si>
  <si>
    <t xml:space="preserve">P.S.2.1013 </t>
  </si>
  <si>
    <t>m3/parą</t>
  </si>
  <si>
    <t>26-202-P</t>
  </si>
  <si>
    <t>Vandens tiekimo ir nuotekų tvarkymo infrastruktūros plėtra Joniškio rajone</t>
  </si>
  <si>
    <t>UAB „Joniškio vandenys"</t>
  </si>
  <si>
    <t xml:space="preserve">Nauji arba atnaujinti nuotekų valymo pajėgumai </t>
  </si>
  <si>
    <t xml:space="preserve">RCO32
P.B.2.0032 </t>
  </si>
  <si>
    <t>Gyventojų ekvivalentas</t>
  </si>
  <si>
    <t>26-203-P</t>
  </si>
  <si>
    <t>Geriamojo vandens tiekimo ir nuotekų tvarkymo paslaugų prieinamumo didinimas Pakruojo rajono savivaldybėje</t>
  </si>
  <si>
    <t>UAB „Pakruojo vandentiekis“</t>
  </si>
  <si>
    <t>26-204-P</t>
  </si>
  <si>
    <t>Geriamojo vandens tiekimo ir nuotekų tvarkymo
paslaugų	
prieinamumo
didinimas	
Radviliškio rajono
savivaldybėje</t>
  </si>
  <si>
    <t>UAB
„Radviliškio vanduo“</t>
  </si>
  <si>
    <t>2024-08</t>
  </si>
  <si>
    <t>2024-10</t>
  </si>
  <si>
    <t>26-205-P</t>
  </si>
  <si>
    <t>Vandentiekio ir nuotekų sistemų plėtra bei rekonstrukcija Šiaulių rajono savivaldybėje</t>
  </si>
  <si>
    <t>UAB „Kuršėnų vandenys“</t>
  </si>
  <si>
    <t>Geriamojo vandens tiekimo bei nuotekų tvarkymo paslaugų prieinamumo didinimas Kelmės rajone</t>
  </si>
  <si>
    <t>UAB „Kelmės vanduo“</t>
  </si>
  <si>
    <t>2024 m. 02 mėn.</t>
  </si>
  <si>
    <t xml:space="preserve">Finansavimas pagal regioną, kuriam gali būti priskiriama (-os) projekto veikla
 (-os) </t>
  </si>
  <si>
    <t>26-401-P</t>
  </si>
  <si>
    <t>Socialinio būsto fondo plėtra Šiaulių regione I</t>
  </si>
  <si>
    <t>09-003-02-02-11-(RE)-26-(LT026-03-01-05)</t>
  </si>
  <si>
    <t>Sumažinti pažeidžiamų visuomenės grupių gerovės teritorinius skirtumus</t>
  </si>
  <si>
    <t>Socialinio būsto prieinamumo didinimas Pakruojo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</si>
  <si>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</si>
  <si>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</si>
  <si>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</si>
  <si>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 xml:space="preserve">Pakruojo rajono savivaldybės administracija </t>
  </si>
  <si>
    <t>Lietuvos Respublikos socialinės apsaugos ir darbo ministerija</t>
  </si>
  <si>
    <t>Centrinė projektų valdymo agentūra</t>
  </si>
  <si>
    <t>2024 03</t>
  </si>
  <si>
    <t>2024 05</t>
  </si>
  <si>
    <t>Naujų arba modernizuotų socialinių būstų naudotojų skaičius per metus</t>
  </si>
  <si>
    <t>R.B.2.2067</t>
  </si>
  <si>
    <t>Socialinio būsto fondo plėtra Šiaulių miesto savivaldybėje</t>
  </si>
  <si>
    <t xml:space="preserve">Šiaulių miesto savivaldybės administracija </t>
  </si>
  <si>
    <t>Socialinio būsto fondo plėtra Šiaulių rajono savivaldybėje</t>
  </si>
  <si>
    <t>26-402-P</t>
  </si>
  <si>
    <t>Socialinio būsto fondo plėtra Šiaulių regione II</t>
  </si>
  <si>
    <t>Socialinio būsto poreikio  tenkinimas Kelmės rajone</t>
  </si>
  <si>
    <t>2024 06</t>
  </si>
  <si>
    <t>2024 08</t>
  </si>
  <si>
    <t>Socialinio būsto fondo plėtra Radviliškio rajono savivaldybėje</t>
  </si>
  <si>
    <t>26-403-P</t>
  </si>
  <si>
    <t>Socialinio būsto fondo plėtra Šiaulių regione III</t>
  </si>
  <si>
    <t>Socialinio būsto fondo plėtra Joniškio rajono savivaldybėje</t>
  </si>
  <si>
    <t>26-404-P</t>
  </si>
  <si>
    <t>Socialinio būsto fondo plėtra Šiaulių regione IV</t>
  </si>
  <si>
    <t>Socialinio būsto fondo plėtra Akmenės rajono savivaldybėje</t>
  </si>
  <si>
    <t>Įvairialypio švietimo plėtojimas vykdant visos dienos mokyklų veiklą Akmenės rajone</t>
  </si>
  <si>
    <t xml:space="preserve">Plėtoti įvairialypį švietimą  vykdant visos dienos mokyklų veiklą
</t>
  </si>
  <si>
    <t>2.1. Visos dienos mokyklos erdvių įrengimas ir pritaikymas Akmenės rajono ikimokyklinio, priešmokyklinio, pradinio bei pagrindinio ugdymo įstaigose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</si>
  <si>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</si>
  <si>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</si>
  <si>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</si>
  <si>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</si>
  <si>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</si>
  <si>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</si>
  <si>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</si>
  <si>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</si>
  <si>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</si>
  <si>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</si>
  <si>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</si>
  <si>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</si>
  <si>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</si>
  <si>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</si>
  <si>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</si>
  <si>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</si>
  <si>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</si>
  <si>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</si>
  <si>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</si>
  <si>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</si>
  <si>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</si>
  <si>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</si>
  <si>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</si>
  <si>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</si>
  <si>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</si>
  <si>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</si>
  <si>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</si>
  <si>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</si>
  <si>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</si>
  <si>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</si>
  <si>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</si>
  <si>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</si>
  <si>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</si>
  <si>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</si>
  <si>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</si>
  <si>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</si>
  <si>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</si>
  <si>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 xml:space="preserve">1.1. Ugdymo prieinamumo didinimas atskirtį patiriantiems vaikams Akmenės rajono savivaldybėje
</t>
  </si>
  <si>
    <t xml:space="preserve">Mokyklų, kuriose buvo įdiegtos universalaus dizaino ir kitos inžinerinės priemonės, aplinką pritaikant asmenims, turintiems negalią, dalis nuo visų mokyklų </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</si>
  <si>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</si>
  <si>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</si>
  <si>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</si>
  <si>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Naujos ar modernizuotos švietimo infrastruktūros mokymo klasių talpumas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</si>
  <si>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</si>
  <si>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</si>
  <si>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</si>
  <si>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</si>
  <si>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</si>
  <si>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</si>
  <si>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</si>
  <si>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</si>
  <si>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</si>
  <si>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</si>
  <si>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</si>
  <si>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</si>
  <si>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</si>
  <si>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</si>
  <si>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</si>
  <si>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</si>
  <si>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</si>
  <si>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2025-05</t>
  </si>
  <si>
    <t>P.S.2.1025</t>
  </si>
  <si>
    <t xml:space="preserve"> skaičius</t>
  </si>
  <si>
    <t xml:space="preserve">Tikslinės transporto priemonės
</t>
  </si>
  <si>
    <t xml:space="preserve">Naujos arba modernizuotos vaikų priežiūros infrastruktūros naudotojų skaičius per metus 
</t>
  </si>
  <si>
    <t xml:space="preserve">Sukurtų naujų ikimokyklinio ugdymo vietų skaičius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</si>
  <si>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</si>
  <si>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</si>
  <si>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</si>
  <si>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</si>
  <si>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</si>
  <si>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</si>
  <si>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</si>
  <si>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</si>
  <si>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</si>
  <si>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</si>
  <si>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</si>
  <si>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</si>
  <si>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</si>
  <si>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</si>
  <si>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10-001-06-01-03-(RE)-26-LT026-02-01-02</t>
  </si>
  <si>
    <t>10-001-05-03-07-(RE)-26-LT026-02-01-02</t>
  </si>
  <si>
    <t>26-103-P</t>
  </si>
  <si>
    <t>Šiaulių miesto darnaus judumo plane numatytų priemonių, prisidedančių prie šiltnamio efektą sukeliančių dujų mažinimo, įgyvendinimas</t>
  </si>
  <si>
    <t xml:space="preserve">
Įgyvendintos darnaus judumo priemonės </t>
  </si>
  <si>
    <t>P.S.2.1035</t>
  </si>
  <si>
    <t>2024 m. 10 mėn.</t>
  </si>
  <si>
    <t>2024 m. 12 mėn.</t>
  </si>
  <si>
    <t>12-003-03-02-17-(RE)-26-(LT026-03-03-01)</t>
  </si>
  <si>
    <t xml:space="preserve"> 2025-02</t>
  </si>
  <si>
    <t>12-003-03-01-23-(RE)-26-(LT026-03-03-01)</t>
  </si>
  <si>
    <t>26-301-P</t>
  </si>
  <si>
    <t>Šiaulių miesto integruota plėtra (I etapas)</t>
  </si>
  <si>
    <t>01-004-07-02-01-(RE)-26-(LT026-03-01-06)</t>
  </si>
  <si>
    <t xml:space="preserve">Pagerinti viešųjų paslaugų prieinamumą, darbo vietų pasiekiamumą ir tam reikalingų išteklių naudojimo efektyvumą </t>
  </si>
  <si>
    <t>Bendrojo ugdymo, neformaliojo
ugdymo ir kitų
viešųjų paslaugų teikimui trūkstamos
infrastruktūros
sukūrimas, adresu 
J. Jablonskio g. 14, Šiauliai</t>
  </si>
  <si>
    <t>Konkretus 2021–2027 m. Europos Sąjungos investicijų programos uždavinys "5.1. Skatinti integruotą ir įtraukią socialinę, ekonominę ir aplinkosaugos plėtrą, puoselėti kultūrą, gamtos paveldą, darnų turizmą ir saugumą miestų teritorijose"</t>
  </si>
  <si>
    <t>Naujų ar rekonstruotų pastatų, kurių pirminės energijos paklausa yra bent 20 % mažesnė, nei reikalauja energijos beveik nevartojantis pastatas</t>
  </si>
  <si>
    <t>P.S.2.1034</t>
  </si>
  <si>
    <t>kvadratiniai metrai</t>
  </si>
  <si>
    <t>VRM</t>
  </si>
  <si>
    <t>2024-04</t>
  </si>
  <si>
    <t>Integruoti teritorinio vystymo projektai</t>
  </si>
  <si>
    <t>P.B.2.0076</t>
  </si>
  <si>
    <t>Projektai</t>
  </si>
  <si>
    <t xml:space="preserve">Metinis konsoliduotų viešųjų paslaugų vartotojų skaičius </t>
  </si>
  <si>
    <t>R.S.2.3039</t>
  </si>
  <si>
    <t>Vartotojai per metus</t>
  </si>
  <si>
    <t>Tankiai apgyvendintos Šiaulių miesto urbanizuotos teritorijos atgaivinimas, žalinimas ir funkcionalumo didinimas</t>
  </si>
  <si>
    <t>Rekultivuota žemė, naudojama žaliesiems plotams, socialiniams būstams, ekonominei arba kitai paskirčiai</t>
  </si>
  <si>
    <t>R.B.2.2052</t>
  </si>
  <si>
    <t>Hektarai</t>
  </si>
  <si>
    <t>26-302-P</t>
  </si>
  <si>
    <t>Šiaulių miesto integruota plėtra (II etapas)</t>
  </si>
  <si>
    <t>Bendrojo ugdymo paslaugų kokybės gerinimas ir prieinamumo  didinimas Šiaulių mieste, modernizuojant Šiaulių Ragainės progimnaziją</t>
  </si>
  <si>
    <t>77 700</t>
  </si>
  <si>
    <t>2024-06</t>
  </si>
  <si>
    <t>Šiaulių jaunųjų
gamtininkų centro jojimo skyriaus
modernizavimas, sukuriant tinkamas
sąlygas visuomenės
sveikatos stiprinimo,
neformaliojo švietimo viešųjų
paslaugų teikimui,
gyventojų poilsio
organizavimui</t>
  </si>
  <si>
    <t>98 000</t>
  </si>
  <si>
    <t>Šiaulių
miesto „Romuvos", „Dainų" ir Salduvės
progimnazijų bei Didždvario ir Lieporių gimnazijų lauko infrastruktūros
atnaujinimas,
pritaikymas
ugdymo poreikiams ir funkcionalumo
didinimas</t>
  </si>
  <si>
    <t>Lieporių parko atgaivinimas ir pritaikymas bendruomenės veiklai</t>
  </si>
  <si>
    <t>Sukurtos arba atkurtos teritorijos, naudojamos ekonominei, rekreacinei ar turizmo paskirčiai</t>
  </si>
  <si>
    <t>R.N.2.5720</t>
  </si>
  <si>
    <t>26-303-P</t>
  </si>
  <si>
    <t>Šiaulių miesto integruota plėtra (III etapas)</t>
  </si>
  <si>
    <t>S. Daukanto
inžinerijos gimnazijos
infrastruktūros
modernizavimas, pritaikant
specializuotų
inžinerinio ugdymo
programų vykdymui</t>
  </si>
  <si>
    <t>2024-09</t>
  </si>
  <si>
    <t>2024-11</t>
  </si>
  <si>
    <t>Bendrojo ugdymo paslaugų kokybės gerinimas ir prieinamumo didinimas Šiaulių mieste, modernizuojant Vinco Kudirkos progimnaziją</t>
  </si>
  <si>
    <t>86 400</t>
  </si>
  <si>
    <t>Kelmės rajono
savivaldybės
administracija</t>
  </si>
  <si>
    <t xml:space="preserve">Joniškio rajono
savivaldybės
administracija
</t>
  </si>
  <si>
    <t xml:space="preserve">Akmenės rajono
savivaldybės
administracija
</t>
  </si>
  <si>
    <t>26-405-P</t>
  </si>
  <si>
    <t>Institucinės globos pertvarkai reikalingų paslaugų infrastruktūros modernizavimas ir plėtra Šiaulių regione I</t>
  </si>
  <si>
    <t>Grupinio gyvenimo namų įsteigimas Pakruojo rajono savivaldybėje</t>
  </si>
  <si>
    <t xml:space="preserve">Paslaugų intelekto ir (ar) psichikos negalią turintiems asmenims vietų skaičius naujoje ar modernizuotoje infrastruktūroje </t>
  </si>
  <si>
    <t>P.S.2.1030</t>
  </si>
  <si>
    <t xml:space="preserve">Pakruojo rajono
savivaldybės
administracija
</t>
  </si>
  <si>
    <t>2024 04</t>
  </si>
  <si>
    <t>Asmenų, turinčių intelekto ir (ar) psichikos negalią, gavusių paslaugas naujoje ar modernizuotoje infrastruktūroje skaičius per metus</t>
  </si>
  <si>
    <t>R.S.2.3031</t>
  </si>
  <si>
    <t>Asmenys per metus</t>
  </si>
  <si>
    <t>Apsaugoto būsto plėtra Pakruojo rajono savivaldybėje</t>
  </si>
  <si>
    <t>Pakruojo rajono
savivaldybės
administracija</t>
  </si>
  <si>
    <t>Socialinių dirbtuvių įkūrimas Pakruojo rajono savivaldybėje</t>
  </si>
  <si>
    <t>26-406-P</t>
  </si>
  <si>
    <t>Institucinės globos pertvarkai reikalingų paslaugų infrastruktūros modernizavimas ir plėtra Šiaulių regione II</t>
  </si>
  <si>
    <t>Paslaugų, reikalingų institucinės globos pertvarkai įgyvendinti, infrastruktūros modernizavimas ir plėtra Kelmės rajone</t>
  </si>
  <si>
    <t>Bendruomeninių apgyvendinimo bei užimtumo paslaugų asmenims su intelekto ir (ar) psichikos negalia plėtra Šiaulių mieste, II etapas</t>
  </si>
  <si>
    <t xml:space="preserve">Perėjimas nuo institucinės globos prie šeimoje ir bendruomenėje teikiamų paslaugų Šiaulių rajone
</t>
  </si>
  <si>
    <t>26-407-P</t>
  </si>
  <si>
    <t>Socialinių paslaugų įstaigų  senyvo amžiaus asmenims 
infrastruktūros modernizavimas ir plėtra Šiaulių regione I</t>
  </si>
  <si>
    <t>Socialinių paslaugų įstaigų senyvo amžiaus asmenims infrastruktūros modernizavimas ir plėtra Kelmės rajone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</si>
  <si>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</si>
  <si>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</si>
  <si>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</si>
  <si>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</si>
  <si>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</si>
  <si>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26-408-P</t>
  </si>
  <si>
    <t>Institucinės globos pertvarkai reikalingų paslaugų infrastruktūros modernizavimas ir plėtra Šiaulių regione III</t>
  </si>
  <si>
    <t>Paslaugų, reikalingų institucinės globos pertvarkai įgyvendinti, infrastruktūros modernizavimas ir plėtra Joniškio rajone</t>
  </si>
  <si>
    <t>2024 09</t>
  </si>
  <si>
    <t>2024 11</t>
  </si>
  <si>
    <t>Apsaugoto būsto plėtra Akmenės rajone</t>
  </si>
  <si>
    <t>Akmenės rajono
savivaldybės
administracija</t>
  </si>
  <si>
    <t>26-409-P</t>
  </si>
  <si>
    <t>Nestacionarių socialinių paslaugų infrastruktūros 
modernizavimas ir plėtra Šiaulių regione I</t>
  </si>
  <si>
    <t>Atvirų jaunimo erdvių plėtra 
Pakruojo rajone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</si>
  <si>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</si>
  <si>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</si>
  <si>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</si>
  <si>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</si>
  <si>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Atvirų jaunimo erdvių infrastruktūros atnaujinimas ir plėtra Joniškio rajone</t>
  </si>
  <si>
    <t>26-410-P</t>
  </si>
  <si>
    <t>Nestacionarių socialinių paslaugų infrastruktūros 
modernizavimas ir plėtra Šiaulių regione II</t>
  </si>
  <si>
    <t>Specializuotos pagalbos centrų 
plėtra Akmenės rajone</t>
  </si>
  <si>
    <t>2024 12</t>
  </si>
  <si>
    <t>2025 02</t>
  </si>
  <si>
    <t>26-411-P</t>
  </si>
  <si>
    <t>Bendruomeninių socialinių paslaugų plėtra Akmenės rajone</t>
  </si>
  <si>
    <t>Bendruomeninių socialinių paslaugų plėtra Akmenės 
rajone</t>
  </si>
  <si>
    <t>2025 01</t>
  </si>
  <si>
    <t>2025 03</t>
  </si>
  <si>
    <t>26-412-P</t>
  </si>
  <si>
    <t>Institucinės globos pertvarkai reikalingų paslaugų infrastruktūros modernizavimas ir plėtra Šiaulių regione IV</t>
  </si>
  <si>
    <t>. Grupinio gyvenimo namų
plėtra Akmenės rajone</t>
  </si>
  <si>
    <t xml:space="preserve"> 2025 05</t>
  </si>
  <si>
    <t>26-413-P</t>
  </si>
  <si>
    <t>Institucinės globos pertvarkai reikalingų paslaugų infrastruktūros modernizavimas ir plėtra Šiaulių regione V</t>
  </si>
  <si>
    <t>Paslaugų, reikalingų institucinės
globos pertvarkai įgyvendinti, infrastruktūros modernizavimas ir plėtra Radviliškio
rajone</t>
  </si>
  <si>
    <t>Radviliškio rajono
savivaldybės
administracija</t>
  </si>
  <si>
    <t>2025 10</t>
  </si>
  <si>
    <t>2025 12</t>
  </si>
  <si>
    <t>26-414-P</t>
  </si>
  <si>
    <t>Nestacionarių socialinių paslaugų infrastruktūros 
modernizavimas ir plėtra Šiaulių regione III</t>
  </si>
  <si>
    <t>Nestacionarių socialinių paslaugų kokybės gerinimas 
Pakruojo rajone</t>
  </si>
  <si>
    <t>2026 03</t>
  </si>
  <si>
    <t>2026 05</t>
  </si>
  <si>
    <t>26-415-P</t>
  </si>
  <si>
    <t>Socialinių paslaugų įstaigų  senyvo amžiaus asmenims 
infrastruktūros modernizavimas ir plėtra Šiaulių regione II</t>
  </si>
  <si>
    <t>Socialinės globos namų įkūrimas senyvo amžiaus asmenims Pakruojo rajone</t>
  </si>
  <si>
    <t>Atviros erdvės, sukurtos arba atkurtos miestų teritorijose (kvadratiniai metrai)</t>
  </si>
  <si>
    <t xml:space="preserve">P.B.2.0114 </t>
  </si>
  <si>
    <t>Kvadratiniai metrai</t>
  </si>
  <si>
    <t>26-528-P</t>
  </si>
  <si>
    <t xml:space="preserve"> Ilgalaikės priežiūros paslaugų užtikrinimas Šiaulių regione </t>
  </si>
  <si>
    <t>11-002-02-11-02 (RE)</t>
  </si>
  <si>
    <t>Užtikrinti ilgalaikės priežiūros paslaugų plėtrą</t>
  </si>
  <si>
    <t xml:space="preserve">2.1. Ilgalaikės
priežiūros paslaugų
užtikrinimas Akmenės rajone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</si>
  <si>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</si>
  <si>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</si>
  <si>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</si>
  <si>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181
(2029)
</t>
  </si>
  <si>
    <t>Akmenės
rajono
savivaldybės
administracija</t>
  </si>
  <si>
    <t xml:space="preserve">  2024-07</t>
  </si>
  <si>
    <t xml:space="preserve">  2024-09  </t>
  </si>
  <si>
    <t xml:space="preserve">Naujos arba modernizuotos sveikatos priežiūros infrastruktūros talpumas </t>
  </si>
  <si>
    <t xml:space="preserve">P.B.2.0069 </t>
  </si>
  <si>
    <t xml:space="preserve">2.3. Ilgalaikės priežiūros paslaugų plėtra Kelmės rajone </t>
  </si>
  <si>
    <t xml:space="preserve">407
(2029)
</t>
  </si>
  <si>
    <t>Kelmės
rajono
savivaldybės
administracija</t>
  </si>
  <si>
    <t>2.4. Ilgalaikės priežiūros paslaugų mobiliųjų komandų stiprinimas Kelmės rajone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</si>
  <si>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</si>
  <si>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Ilgalaikės priežiūros paslaugų gavėjų, palankiai vertinančių gaunamų paslaugų kokybę, dalis </t>
  </si>
  <si>
    <t>R.S.2.3530</t>
  </si>
  <si>
    <t>Asmenys, gavę ilgalaikės priežiūros paslaugas</t>
  </si>
  <si>
    <t xml:space="preserve">P.S.2.1525 </t>
  </si>
  <si>
    <t xml:space="preserve">26
(2029)
</t>
  </si>
  <si>
    <t xml:space="preserve"> Sveikatos priežiūros specialistų, kurie po dalyvavimo veiklose mažiausiai 2 metus dirbo sveikatos priežiūros įstaigose, dalis</t>
  </si>
  <si>
    <t xml:space="preserve">R.S.2.3532 </t>
  </si>
  <si>
    <t xml:space="preserve">Sveikatos priežiūros įstaigos, įgyvendinusios sveikatos priežiūros specialistų įgalinimo, pritraukimo ir išlaikymo projektus </t>
  </si>
  <si>
    <t xml:space="preserve">P.S.2.1526 </t>
  </si>
  <si>
    <t xml:space="preserve">1
(2029)
</t>
  </si>
  <si>
    <t>2.5. Mobiliųjų komandų aprūpinimas
darbui reikalinga
įranga ir priemonių
komplektais bei
automobiliais Radviliškio rajone</t>
  </si>
  <si>
    <t xml:space="preserve">640
(2029)
</t>
  </si>
  <si>
    <t>Radviliškio
rajono
savivaldybės
administracija</t>
  </si>
  <si>
    <t>26-529-P</t>
  </si>
  <si>
    <t>2.2. Ilgalaikės priežiūros paslaugų plėtros užtikrinimas Joniškio rajono savivaldybėje</t>
  </si>
  <si>
    <t>Joniškio
rajono
savivaldybės
administracija</t>
  </si>
  <si>
    <t xml:space="preserve">  2024-10</t>
  </si>
  <si>
    <t xml:space="preserve">  2024-12  </t>
  </si>
  <si>
    <t>2024 04 19</t>
  </si>
  <si>
    <t>2026 06</t>
  </si>
  <si>
    <t>2026 08</t>
  </si>
  <si>
    <t>26-206-P</t>
  </si>
  <si>
    <t>Atliekų tvarkymo paslaugų gerinimas Akmenės rajono savivaldybėje</t>
  </si>
  <si>
    <t>02-001-06-10-01-(RE)-26-(LT026-02-02-07)</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</si>
  <si>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</si>
  <si>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</si>
  <si>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</si>
  <si>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</si>
  <si>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</si>
  <si>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Surinktos atskirai išrūšiuotos atliekos</t>
  </si>
  <si>
    <t xml:space="preserve">R.B.2.2103  </t>
  </si>
  <si>
    <t>Tonos per metus</t>
  </si>
  <si>
    <t>Įgyvendintos viešinimo kampanijos atliekų prevencijos ir tvarkymo temomis</t>
  </si>
  <si>
    <t xml:space="preserve">P.S.2.1015 </t>
  </si>
  <si>
    <t>26-207-P</t>
  </si>
  <si>
    <t>Ventos DGAS aikštelės išplėtimas</t>
  </si>
  <si>
    <t>VšĮ Šiaulių regiono atliekų tvarkymo centras</t>
  </si>
  <si>
    <t>2025-02</t>
  </si>
  <si>
    <t>2025-04</t>
  </si>
  <si>
    <t>26-208-P</t>
  </si>
  <si>
    <t>Atliekų tvarkymo paslaugų gerinimas Kelmės rajone</t>
  </si>
  <si>
    <t>26-209-P</t>
  </si>
  <si>
    <t>Rūšiuojamojo
atliekų surinkimo
skatinimas
Radviliškio rajone</t>
  </si>
  <si>
    <t>2025-01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</si>
  <si>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</si>
  <si>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</si>
  <si>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</si>
  <si>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</si>
  <si>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1.2. Kokybiškų visuomenės sveikatos paslaugų prieinamumo didinimas Joniškio rajone</t>
  </si>
  <si>
    <r>
      <t xml:space="preserve">Asmenų, po dalyvavimo veiklose pagerinusių sveikatos raštingumo kompetenciją, dalis </t>
    </r>
    <r>
      <rPr>
        <sz val="9"/>
        <color theme="1"/>
        <rFont val="Times New Roman"/>
        <family val="1"/>
        <charset val="186"/>
      </rPr>
      <t/>
    </r>
  </si>
  <si>
    <t>1.4. Kokybiškų visuomenės sveikatos paslaugų prieinamumo didinimas Pakruojo rajone</t>
  </si>
  <si>
    <t>1.6. Kokybiškų visuomenės sveikatos paslaugų prieinamumo didinimas Šiaulių rajone</t>
  </si>
  <si>
    <t>26-530-P</t>
  </si>
  <si>
    <t>1.5. Kokybiškų visuomenės sveikatos paslaugų prieinamumo didinimas Radviliškio rajone</t>
  </si>
  <si>
    <t>26-531-P</t>
  </si>
  <si>
    <t>1.3. Kokybiškų visuomenės sveikatos paslaugų prieinamumo didinimas Kelmės rajone</t>
  </si>
  <si>
    <t>26-532-P</t>
  </si>
  <si>
    <t>1.1. Kokybiškų visuomenės sveikatos paslaugų prieinamumo didinimas Akmenės rajone</t>
  </si>
  <si>
    <t>2025-09</t>
  </si>
  <si>
    <t>2025-03</t>
  </si>
  <si>
    <t>2025-05</t>
  </si>
  <si>
    <t>2024-01-15 (4 PĮP vertinimo metu buvo atsiimti)</t>
  </si>
  <si>
    <t>2024-04-02 (PĮP vertinimo metu atsiimtas)</t>
  </si>
  <si>
    <t xml:space="preserve">601
(2029)
</t>
  </si>
  <si>
    <t>2362
(2029)</t>
  </si>
  <si>
    <t>2025-11</t>
  </si>
  <si>
    <t>1200
(2029)</t>
  </si>
  <si>
    <t>26-533-P</t>
  </si>
  <si>
    <t>26-534-P</t>
  </si>
  <si>
    <t xml:space="preserve">  2025-01  </t>
  </si>
  <si>
    <t xml:space="preserve">  2025-02  </t>
  </si>
  <si>
    <t>590
(2029)</t>
  </si>
  <si>
    <t>26-535-P</t>
  </si>
  <si>
    <t>2.6. Ilgalaikės priežiūros paslaugų plėtros užtikrinimas Pakruojo rajono savivaldybėje</t>
  </si>
  <si>
    <t xml:space="preserve">24
(2029)
</t>
  </si>
  <si>
    <t xml:space="preserve">  2025-07</t>
  </si>
  <si>
    <t xml:space="preserve">  2025-09  </t>
  </si>
  <si>
    <t xml:space="preserve">16
(2029)
</t>
  </si>
  <si>
    <t>26-536-P</t>
  </si>
  <si>
    <t>2.7. Stacionarinių
paliatyviosios
pagalbos ir
slaugos
paslaugų plėtra
Radviliškio
rajone</t>
  </si>
  <si>
    <t xml:space="preserve">30
(2029)
</t>
  </si>
  <si>
    <t>Pastebėjimai dėl stebėsenos rodiklių</t>
  </si>
  <si>
    <t>Kvietimo plano suvedimo data</t>
  </si>
  <si>
    <t>M:\2. PROGRAMOS\3.1 EGADP - SP 21-27\2. Kvietimai\EAAPS\1.1 PRIEMONĖS\Regioninės priemonės\Vandentvarkos gairės\Gaires_nauja_redakcija</t>
  </si>
  <si>
    <t>M:\2. PROGRAMOS\3.1 EGADP - SP 21-27\2. Kvietimai\EAAPS\1.1 PRIEMONĖS\Regioninės priemonės\Atliekos 02-0001-06-10-01\Patvirtintas PFSA</t>
  </si>
  <si>
    <t>2025-06</t>
  </si>
  <si>
    <t>26-210-P</t>
  </si>
  <si>
    <t>Žaliosios infrastruktūros plėtojimas Naujosios Akmenės mieste</t>
  </si>
  <si>
    <t>02-001-06-08-02-(RE)-26-(LT026-02-01-08)</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</si>
  <si>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</si>
  <si>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</si>
  <si>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</si>
  <si>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</si>
  <si>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M:\2. PROGRAMOS\3.1 EGADP - SP 21-27\2. Kvietimai\EAAPS\1.1 PRIEMONĖS\Regioninės priemonės\Žalioji infrastruktūra 02-001-06-08-02\Patvirtintos gaires</t>
  </si>
  <si>
    <t>Žalioji infrastruktūra, kuriai suteikta parama kitais nei prisitaikymo prie klimato kaitos tikslais</t>
  </si>
  <si>
    <t>RCO36
P.B.2.0036</t>
  </si>
  <si>
    <t>hektarai</t>
  </si>
  <si>
    <t>26-211-P</t>
  </si>
  <si>
    <t>Atliekų tvarkymo paslaugų gerinimas Pakruojo rajone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</si>
</sst>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i/>
      <sz val="9"/>
      <color rgb="FFFF0000"/>
      <name val="Times New Roman"/>
      <family val="1"/>
      <charset val="186"/>
    </font>
    <font>
      <i/>
      <sz val="10"/>
      <color theme="1"/>
      <name val="Times New Roman"/>
      <family val="1"/>
    </font>
    <font>
      <i/>
      <sz val="9"/>
      <name val="Times New Roman"/>
      <family val="1"/>
    </font>
    <font>
      <i/>
      <sz val="10"/>
      <name val="Times New Roman"/>
      <family val="1"/>
    </font>
    <font>
      <b/>
      <i/>
      <sz val="10"/>
      <color theme="1"/>
      <name val="Times New Roman"/>
      <family val="1"/>
    </font>
    <font>
      <b/>
      <i/>
      <sz val="10"/>
      <name val="Times New Roman"/>
      <family val="1"/>
    </font>
    <font>
      <sz val="10"/>
      <color theme="1"/>
      <name val="Calibri"/>
      <family val="2"/>
      <charset val="186"/>
      <scheme val="minor"/>
    </font>
    <font>
      <u/>
      <sz val="11"/>
      <color theme="10"/>
      <name val="Calibri"/>
      <family val="2"/>
      <charset val="186"/>
      <scheme val="minor"/>
    </font>
    <font>
      <sz val="10"/>
      <color theme="0"/>
      <name val="Times New Roman"/>
      <family val="1"/>
      <charset val="186"/>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name val="Calibri"/>
      <family val="2"/>
      <charset val="186"/>
      <scheme val="minor"/>
    </font>
    <font>
      <sz val="11"/>
      <name val="Calibri"/>
      <family val="2"/>
      <charset val="186"/>
    </font>
    <font>
      <sz val="11"/>
      <color rgb="FF006100"/>
      <name val="Calibri"/>
      <family val="2"/>
      <charset val="186"/>
      <scheme val="minor"/>
    </font>
    <font>
      <b/>
      <sz val="11"/>
      <color theme="1"/>
      <name val="Times New Roman"/>
      <family val="1"/>
    </font>
    <font>
      <sz val="11"/>
      <color rgb="FFFF0000"/>
      <name val="Calibri"/>
      <family val="2"/>
      <charset val="186"/>
      <scheme val="minor"/>
    </font>
    <font>
      <b/>
      <sz val="10"/>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0" fontId="13" fillId="3" borderId="7" applyNumberFormat="0" applyFont="0" applyAlignment="0" applyProtection="0"/>
    <xf numFmtId="0" fontId="13" fillId="0" borderId="0"/>
    <xf numFmtId="0" fontId="21" fillId="0" borderId="0" applyNumberFormat="0" applyFill="0" applyBorder="0" applyAlignment="0" applyProtection="0"/>
    <xf numFmtId="0" fontId="33" fillId="4" borderId="0" applyNumberFormat="0" applyBorder="0" applyAlignment="0" applyProtection="0"/>
  </cellStyleXfs>
  <cellXfs count="581">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 fillId="0" borderId="1" xfId="0" applyFont="1" applyBorder="1" applyAlignment="1">
      <alignment horizontal="center" vertical="center" wrapText="1"/>
    </xf>
    <xf numFmtId="3" fontId="1"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15" fillId="0" borderId="1" xfId="0" applyFont="1" applyBorder="1" applyAlignment="1">
      <alignment horizontal="center" vertical="top" wrapText="1"/>
    </xf>
    <xf numFmtId="3" fontId="15" fillId="0" borderId="1" xfId="0" applyNumberFormat="1" applyFont="1" applyBorder="1" applyAlignment="1">
      <alignment horizontal="center" vertical="top" wrapText="1"/>
    </xf>
    <xf numFmtId="0" fontId="5" fillId="0" borderId="14" xfId="0" applyFont="1" applyBorder="1" applyAlignment="1">
      <alignment horizontal="center" vertical="center" wrapText="1"/>
    </xf>
    <xf numFmtId="0" fontId="7" fillId="0" borderId="14" xfId="0" applyFont="1" applyBorder="1" applyAlignment="1">
      <alignment horizontal="center" vertical="center" wrapText="1"/>
    </xf>
    <xf numFmtId="0" fontId="2" fillId="0" borderId="13" xfId="0" applyFont="1" applyBorder="1" applyAlignment="1">
      <alignment horizontal="center"/>
    </xf>
    <xf numFmtId="0" fontId="2" fillId="0" borderId="14" xfId="0" applyFont="1" applyBorder="1" applyAlignment="1">
      <alignment horizontal="center"/>
    </xf>
    <xf numFmtId="0" fontId="11" fillId="0" borderId="14" xfId="0" applyFont="1" applyBorder="1" applyAlignment="1">
      <alignment horizontal="center"/>
    </xf>
    <xf numFmtId="0" fontId="2" fillId="0" borderId="18" xfId="0" applyFont="1" applyBorder="1" applyAlignment="1">
      <alignment horizontal="center"/>
    </xf>
    <xf numFmtId="0" fontId="4" fillId="0" borderId="20" xfId="0" applyFont="1" applyBorder="1" applyAlignment="1">
      <alignment horizontal="center" vertical="center" wrapText="1"/>
    </xf>
    <xf numFmtId="0" fontId="4" fillId="0" borderId="20" xfId="0" applyFont="1" applyBorder="1" applyAlignment="1">
      <alignment horizontal="center" vertical="center"/>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5" xfId="0" applyFont="1" applyBorder="1" applyAlignment="1">
      <alignment horizontal="center" vertical="center"/>
    </xf>
    <xf numFmtId="0" fontId="20" fillId="0" borderId="0" xfId="0" applyFont="1"/>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22" fillId="0" borderId="0" xfId="0" applyFont="1"/>
    <xf numFmtId="0" fontId="22" fillId="0" borderId="0" xfId="0" applyFont="1" applyAlignment="1">
      <alignment horizontal="center" vertical="top"/>
    </xf>
    <xf numFmtId="0" fontId="5" fillId="2" borderId="7" xfId="1" applyFont="1" applyFill="1" applyAlignment="1">
      <alignment horizontal="center" vertical="center" wrapText="1"/>
    </xf>
    <xf numFmtId="0" fontId="7" fillId="0" borderId="1" xfId="0" applyFont="1" applyBorder="1" applyAlignment="1">
      <alignment horizontal="center" vertical="top" wrapText="1"/>
    </xf>
    <xf numFmtId="0" fontId="2" fillId="0" borderId="2" xfId="0" applyFont="1" applyBorder="1" applyAlignment="1">
      <alignment horizontal="center"/>
    </xf>
    <xf numFmtId="0" fontId="2" fillId="0" borderId="2" xfId="0" applyFont="1" applyBorder="1" applyAlignment="1">
      <alignment horizontal="center" vertical="top"/>
    </xf>
    <xf numFmtId="0" fontId="11" fillId="0" borderId="2" xfId="0" applyFont="1" applyBorder="1" applyAlignment="1">
      <alignment horizontal="center"/>
    </xf>
    <xf numFmtId="0" fontId="24" fillId="0" borderId="0" xfId="0" applyFont="1" applyAlignment="1">
      <alignment horizontal="center" vertical="top"/>
    </xf>
    <xf numFmtId="0" fontId="25" fillId="0" borderId="5" xfId="0" applyFont="1" applyBorder="1" applyAlignment="1">
      <alignment horizontal="center" vertical="top"/>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0" fontId="24" fillId="0" borderId="2" xfId="0" applyFont="1" applyBorder="1" applyAlignment="1">
      <alignment horizontal="center" vertical="top"/>
    </xf>
    <xf numFmtId="0" fontId="24" fillId="0" borderId="2" xfId="0" applyFont="1" applyBorder="1" applyAlignment="1">
      <alignment horizontal="left" vertical="top"/>
    </xf>
    <xf numFmtId="4" fontId="24" fillId="0" borderId="2" xfId="0" applyNumberFormat="1" applyFont="1" applyBorder="1" applyAlignment="1">
      <alignment horizontal="center" vertical="top"/>
    </xf>
    <xf numFmtId="164" fontId="24" fillId="0" borderId="2" xfId="0" applyNumberFormat="1" applyFont="1" applyBorder="1" applyAlignment="1">
      <alignment horizontal="center" vertical="top"/>
    </xf>
    <xf numFmtId="0" fontId="26" fillId="0" borderId="8" xfId="0" applyFont="1" applyBorder="1" applyAlignment="1">
      <alignment horizontal="center" vertical="top"/>
    </xf>
    <xf numFmtId="0" fontId="24" fillId="0" borderId="8" xfId="0" applyFont="1" applyBorder="1" applyAlignment="1">
      <alignment horizontal="center" vertical="top"/>
    </xf>
    <xf numFmtId="0" fontId="24" fillId="0" borderId="8" xfId="0" applyFont="1" applyBorder="1" applyAlignment="1">
      <alignment horizontal="left" vertical="top"/>
    </xf>
    <xf numFmtId="0" fontId="24" fillId="0" borderId="8" xfId="0" applyFont="1" applyBorder="1" applyAlignment="1">
      <alignment horizontal="left" vertical="top" wrapText="1"/>
    </xf>
    <xf numFmtId="0" fontId="27" fillId="0" borderId="8" xfId="0" applyFont="1" applyBorder="1" applyAlignment="1">
      <alignment horizontal="center" vertical="top"/>
    </xf>
    <xf numFmtId="4" fontId="24" fillId="0" borderId="8" xfId="0" applyNumberFormat="1" applyFont="1" applyBorder="1" applyAlignment="1">
      <alignment horizontal="center" vertical="top"/>
    </xf>
    <xf numFmtId="164" fontId="24" fillId="0" borderId="8" xfId="0" applyNumberFormat="1" applyFont="1" applyBorder="1" applyAlignment="1">
      <alignment horizontal="center" vertical="top"/>
    </xf>
    <xf numFmtId="0" fontId="26" fillId="0" borderId="3" xfId="0" applyFont="1" applyBorder="1" applyAlignment="1">
      <alignment horizontal="center" vertical="top"/>
    </xf>
    <xf numFmtId="0" fontId="24" fillId="0" borderId="3" xfId="0" applyFont="1" applyBorder="1" applyAlignment="1">
      <alignment horizontal="left" vertical="top"/>
    </xf>
    <xf numFmtId="0" fontId="24" fillId="0" borderId="3" xfId="0" applyFont="1" applyBorder="1" applyAlignment="1">
      <alignment horizontal="center" vertical="top"/>
    </xf>
    <xf numFmtId="4" fontId="24" fillId="0" borderId="3" xfId="0" applyNumberFormat="1" applyFont="1" applyBorder="1" applyAlignment="1">
      <alignment horizontal="center" vertical="top"/>
    </xf>
    <xf numFmtId="164" fontId="24" fillId="0" borderId="3" xfId="0" applyNumberFormat="1" applyFont="1" applyBorder="1" applyAlignment="1">
      <alignment horizontal="center" vertical="top"/>
    </xf>
    <xf numFmtId="0" fontId="24" fillId="0" borderId="8" xfId="0" applyFont="1" applyBorder="1" applyAlignment="1">
      <alignment horizontal="center" vertical="top" wrapText="1"/>
    </xf>
    <xf numFmtId="0" fontId="24" fillId="0" borderId="9" xfId="0" applyFont="1" applyBorder="1" applyAlignment="1">
      <alignment horizontal="center" vertical="top"/>
    </xf>
    <xf numFmtId="0" fontId="24" fillId="0" borderId="3" xfId="0" applyFont="1" applyBorder="1" applyAlignment="1">
      <alignment horizontal="left" vertical="top" wrapText="1"/>
    </xf>
    <xf numFmtId="0" fontId="4" fillId="0" borderId="3" xfId="0" applyFont="1" applyBorder="1" applyAlignment="1">
      <alignment horizontal="center" vertical="top"/>
    </xf>
    <xf numFmtId="0" fontId="4" fillId="0" borderId="0" xfId="0" applyFont="1" applyAlignment="1">
      <alignment horizontal="center" vertical="top"/>
    </xf>
    <xf numFmtId="0" fontId="4" fillId="0" borderId="8" xfId="0" applyFont="1" applyBorder="1" applyAlignment="1">
      <alignment horizontal="center" vertical="top"/>
    </xf>
    <xf numFmtId="0" fontId="4" fillId="0" borderId="8" xfId="0" applyFont="1" applyBorder="1" applyAlignment="1">
      <alignment horizontal="left" vertical="top"/>
    </xf>
    <xf numFmtId="0" fontId="4" fillId="0" borderId="27" xfId="0" applyFont="1" applyBorder="1" applyAlignment="1">
      <alignment horizontal="center" vertical="top"/>
    </xf>
    <xf numFmtId="0" fontId="4" fillId="0" borderId="3" xfId="0" applyFont="1" applyBorder="1" applyAlignment="1">
      <alignment horizontal="left" vertical="top"/>
    </xf>
    <xf numFmtId="0" fontId="24" fillId="0" borderId="10" xfId="0" applyFont="1" applyBorder="1" applyAlignment="1">
      <alignment horizontal="center" vertical="top"/>
    </xf>
    <xf numFmtId="0" fontId="4" fillId="0" borderId="28" xfId="0" applyFont="1" applyBorder="1" applyAlignment="1">
      <alignment horizontal="center" vertical="top"/>
    </xf>
    <xf numFmtId="0" fontId="27" fillId="0" borderId="3" xfId="0" applyFont="1" applyBorder="1" applyAlignment="1">
      <alignment horizontal="center" vertical="top"/>
    </xf>
    <xf numFmtId="0" fontId="25" fillId="0" borderId="2" xfId="0" applyFont="1" applyBorder="1" applyAlignment="1">
      <alignment horizontal="center" vertical="top"/>
    </xf>
    <xf numFmtId="3" fontId="24" fillId="0" borderId="8" xfId="0" applyNumberFormat="1" applyFont="1" applyBorder="1" applyAlignment="1">
      <alignment horizontal="center" vertical="top"/>
    </xf>
    <xf numFmtId="0" fontId="28" fillId="0" borderId="8" xfId="0" applyFont="1" applyBorder="1" applyAlignment="1">
      <alignment horizontal="center" vertical="top"/>
    </xf>
    <xf numFmtId="0" fontId="28" fillId="0" borderId="3" xfId="0" applyFont="1" applyBorder="1" applyAlignment="1">
      <alignment horizontal="center" vertical="top"/>
    </xf>
    <xf numFmtId="3" fontId="24" fillId="0" borderId="3" xfId="0" applyNumberFormat="1" applyFont="1" applyBorder="1" applyAlignment="1">
      <alignment horizontal="center" vertical="top"/>
    </xf>
    <xf numFmtId="0" fontId="4" fillId="0" borderId="2" xfId="0" applyFont="1" applyBorder="1" applyAlignment="1">
      <alignment horizontal="center" vertical="top"/>
    </xf>
    <xf numFmtId="0" fontId="4" fillId="0" borderId="0" xfId="0" applyFont="1" applyAlignment="1">
      <alignment vertical="top"/>
    </xf>
    <xf numFmtId="0" fontId="29" fillId="0" borderId="3" xfId="0" applyFont="1" applyBorder="1" applyAlignment="1">
      <alignment horizontal="center" vertical="top"/>
    </xf>
    <xf numFmtId="4" fontId="29" fillId="0" borderId="3" xfId="0" applyNumberFormat="1" applyFont="1" applyBorder="1" applyAlignment="1">
      <alignment horizontal="center" vertical="top"/>
    </xf>
    <xf numFmtId="164" fontId="29" fillId="0" borderId="3" xfId="0" applyNumberFormat="1" applyFont="1" applyBorder="1" applyAlignment="1">
      <alignment horizontal="center" vertical="top"/>
    </xf>
    <xf numFmtId="3" fontId="24" fillId="0" borderId="3" xfId="0" applyNumberFormat="1" applyFont="1" applyBorder="1" applyAlignment="1">
      <alignment horizontal="center" vertical="top" wrapText="1"/>
    </xf>
    <xf numFmtId="0" fontId="24" fillId="0" borderId="29" xfId="0" applyFont="1" applyBorder="1" applyAlignment="1">
      <alignment horizontal="left" vertical="top" wrapText="1"/>
    </xf>
    <xf numFmtId="3" fontId="4" fillId="0" borderId="29" xfId="0" applyNumberFormat="1" applyFont="1" applyBorder="1" applyAlignment="1">
      <alignment horizontal="center" vertical="top"/>
    </xf>
    <xf numFmtId="0" fontId="24" fillId="0" borderId="30" xfId="0" applyFont="1" applyBorder="1" applyAlignment="1">
      <alignment horizontal="left" vertical="top" wrapText="1"/>
    </xf>
    <xf numFmtId="0" fontId="24" fillId="0" borderId="30" xfId="0" applyFont="1" applyBorder="1" applyAlignment="1">
      <alignment horizontal="left" vertical="top"/>
    </xf>
    <xf numFmtId="0" fontId="24" fillId="0" borderId="30" xfId="0" applyFont="1" applyBorder="1" applyAlignment="1">
      <alignment horizontal="center" vertical="top"/>
    </xf>
    <xf numFmtId="4" fontId="4" fillId="0" borderId="0" xfId="0" applyNumberFormat="1" applyFont="1" applyAlignment="1">
      <alignment vertical="top"/>
    </xf>
    <xf numFmtId="0" fontId="4" fillId="0" borderId="8" xfId="0" applyFont="1" applyBorder="1" applyAlignment="1">
      <alignment horizontal="center" vertical="top" wrapText="1"/>
    </xf>
    <xf numFmtId="3" fontId="4" fillId="0" borderId="8" xfId="0" applyNumberFormat="1" applyFont="1" applyBorder="1" applyAlignment="1">
      <alignment horizontal="center" vertical="top"/>
    </xf>
    <xf numFmtId="0" fontId="24" fillId="0" borderId="0" xfId="0" applyFont="1" applyAlignment="1">
      <alignment vertical="top" wrapText="1"/>
    </xf>
    <xf numFmtId="4" fontId="24" fillId="0" borderId="2" xfId="0" applyNumberFormat="1" applyFont="1" applyBorder="1" applyAlignment="1">
      <alignment horizontal="center" vertical="top" wrapText="1"/>
    </xf>
    <xf numFmtId="164" fontId="24" fillId="0" borderId="2" xfId="0" applyNumberFormat="1" applyFont="1" applyBorder="1" applyAlignment="1">
      <alignment horizontal="center" vertical="top" wrapText="1"/>
    </xf>
    <xf numFmtId="0" fontId="24" fillId="0" borderId="3" xfId="0" applyFont="1" applyBorder="1" applyAlignment="1">
      <alignment horizontal="center" vertical="top" wrapText="1"/>
    </xf>
    <xf numFmtId="4" fontId="24" fillId="0" borderId="3" xfId="0" applyNumberFormat="1" applyFont="1" applyBorder="1" applyAlignment="1">
      <alignment horizontal="center" vertical="top" wrapText="1"/>
    </xf>
    <xf numFmtId="164" fontId="24" fillId="0" borderId="3" xfId="0" applyNumberFormat="1" applyFont="1" applyBorder="1" applyAlignment="1">
      <alignment horizontal="center" vertical="top" wrapText="1"/>
    </xf>
    <xf numFmtId="0" fontId="4" fillId="0" borderId="0" xfId="0" applyFont="1" applyAlignment="1">
      <alignmen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24" fillId="0" borderId="5" xfId="0" applyFont="1" applyBorder="1" applyAlignment="1">
      <alignment horizontal="center" vertical="top" wrapText="1"/>
    </xf>
    <xf numFmtId="0" fontId="24" fillId="0" borderId="4" xfId="0" applyFont="1" applyBorder="1" applyAlignment="1">
      <alignment horizontal="center" vertical="top" wrapText="1"/>
    </xf>
    <xf numFmtId="0" fontId="4" fillId="0" borderId="9" xfId="0" applyFont="1" applyBorder="1" applyAlignment="1">
      <alignment horizontal="center" vertical="top" wrapText="1"/>
    </xf>
    <xf numFmtId="0" fontId="24" fillId="0" borderId="27" xfId="0" applyFont="1" applyBorder="1" applyAlignment="1">
      <alignment horizontal="center" vertical="top" wrapText="1"/>
    </xf>
    <xf numFmtId="4" fontId="24" fillId="0" borderId="8" xfId="0" applyNumberFormat="1" applyFont="1" applyBorder="1" applyAlignment="1">
      <alignment horizontal="center" vertical="top" wrapText="1"/>
    </xf>
    <xf numFmtId="164" fontId="24" fillId="0" borderId="8" xfId="0" applyNumberFormat="1" applyFont="1" applyBorder="1" applyAlignment="1">
      <alignment horizontal="center" vertical="top" wrapText="1"/>
    </xf>
    <xf numFmtId="0" fontId="4" fillId="0" borderId="10" xfId="0" applyFont="1" applyBorder="1" applyAlignment="1">
      <alignment horizontal="center" vertical="top" wrapText="1"/>
    </xf>
    <xf numFmtId="0" fontId="24" fillId="0" borderId="28" xfId="0" applyFont="1" applyBorder="1" applyAlignment="1">
      <alignment horizontal="center" vertical="top" wrapText="1"/>
    </xf>
    <xf numFmtId="0" fontId="24" fillId="0" borderId="11" xfId="0" applyFont="1" applyBorder="1" applyAlignment="1">
      <alignment horizontal="center" vertical="top"/>
    </xf>
    <xf numFmtId="0" fontId="24" fillId="0" borderId="9" xfId="0" applyFont="1" applyBorder="1" applyAlignment="1">
      <alignment horizontal="center" vertical="top" wrapText="1"/>
    </xf>
    <xf numFmtId="4" fontId="4" fillId="0" borderId="0" xfId="0" applyNumberFormat="1" applyFont="1"/>
    <xf numFmtId="0" fontId="4" fillId="0" borderId="11" xfId="0" applyFont="1" applyBorder="1"/>
    <xf numFmtId="0" fontId="4" fillId="0" borderId="11" xfId="0" applyFont="1" applyBorder="1" applyAlignment="1">
      <alignment horizontal="center" vertical="top"/>
    </xf>
    <xf numFmtId="0" fontId="30" fillId="0" borderId="0" xfId="0" applyFont="1"/>
    <xf numFmtId="0" fontId="1" fillId="0" borderId="12" xfId="0" applyFont="1" applyBorder="1" applyAlignment="1">
      <alignment horizontal="center" vertical="center" wrapText="1"/>
    </xf>
    <xf numFmtId="0" fontId="1" fillId="0" borderId="31" xfId="0" applyFont="1" applyBorder="1" applyAlignment="1">
      <alignment horizontal="center" vertical="center" wrapText="1"/>
    </xf>
    <xf numFmtId="0" fontId="4" fillId="0" borderId="1" xfId="0" applyFont="1" applyBorder="1"/>
    <xf numFmtId="0" fontId="1"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14" fontId="24" fillId="0" borderId="8" xfId="0" applyNumberFormat="1" applyFont="1" applyBorder="1" applyAlignment="1">
      <alignment horizontal="center" vertical="top"/>
    </xf>
    <xf numFmtId="14" fontId="24" fillId="0" borderId="2" xfId="0" applyNumberFormat="1" applyFont="1" applyBorder="1" applyAlignment="1">
      <alignment horizontal="center" vertical="top"/>
    </xf>
    <xf numFmtId="14" fontId="24" fillId="0" borderId="2" xfId="0" applyNumberFormat="1" applyFont="1" applyBorder="1" applyAlignment="1">
      <alignment horizontal="center" vertical="top" wrapText="1"/>
    </xf>
    <xf numFmtId="14" fontId="24" fillId="0" borderId="8" xfId="0" applyNumberFormat="1" applyFont="1" applyBorder="1" applyAlignment="1">
      <alignment horizontal="center" vertical="top" wrapText="1"/>
    </xf>
    <xf numFmtId="0" fontId="4" fillId="0" borderId="1" xfId="0" applyFont="1" applyBorder="1" applyAlignment="1">
      <alignment horizontal="center" vertical="center"/>
    </xf>
    <xf numFmtId="4" fontId="9"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9" fillId="2" borderId="1"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2" fontId="15" fillId="0" borderId="1" xfId="0" applyNumberFormat="1" applyFont="1" applyBorder="1" applyAlignment="1">
      <alignment horizontal="center" vertical="top" wrapText="1"/>
    </xf>
    <xf numFmtId="0" fontId="17" fillId="0" borderId="1" xfId="0" applyFont="1" applyBorder="1" applyAlignment="1">
      <alignment horizontal="center" vertical="top" wrapText="1"/>
    </xf>
    <xf numFmtId="2" fontId="17" fillId="2" borderId="1" xfId="0" applyNumberFormat="1" applyFont="1" applyFill="1" applyBorder="1" applyAlignment="1">
      <alignment horizontal="center" vertical="top" wrapText="1"/>
    </xf>
    <xf numFmtId="0" fontId="15" fillId="2" borderId="1" xfId="0" applyFont="1" applyFill="1" applyBorder="1" applyAlignment="1">
      <alignment horizontal="center" vertical="top" wrapText="1"/>
    </xf>
    <xf numFmtId="0" fontId="4" fillId="2" borderId="0" xfId="0" applyFont="1" applyFill="1"/>
    <xf numFmtId="0" fontId="0" fillId="2" borderId="0" xfId="0" applyFill="1"/>
    <xf numFmtId="0" fontId="4" fillId="2" borderId="0" xfId="0" applyFont="1" applyFill="1" applyAlignment="1">
      <alignment vertical="center" wrapText="1"/>
    </xf>
    <xf numFmtId="0" fontId="7" fillId="2" borderId="1" xfId="0" applyFont="1" applyFill="1" applyBorder="1" applyAlignment="1">
      <alignment horizontal="center" vertical="center" wrapText="1"/>
    </xf>
    <xf numFmtId="0" fontId="2" fillId="2" borderId="2" xfId="0" applyFont="1" applyFill="1" applyBorder="1" applyAlignment="1">
      <alignment horizontal="center"/>
    </xf>
    <xf numFmtId="0" fontId="2" fillId="2" borderId="2" xfId="0" applyFont="1" applyFill="1" applyBorder="1" applyAlignment="1">
      <alignment horizontal="center" vertical="center" wrapText="1"/>
    </xf>
    <xf numFmtId="0" fontId="11" fillId="2" borderId="2" xfId="0" applyFont="1" applyFill="1" applyBorder="1" applyAlignment="1">
      <alignment horizontal="center"/>
    </xf>
    <xf numFmtId="0" fontId="0" fillId="2" borderId="0" xfId="0" applyFill="1" applyAlignment="1">
      <alignment vertical="center"/>
    </xf>
    <xf numFmtId="0" fontId="0" fillId="2" borderId="20" xfId="0" applyFill="1" applyBorder="1" applyAlignment="1">
      <alignment horizontal="center" vertical="center" wrapText="1"/>
    </xf>
    <xf numFmtId="0" fontId="0" fillId="2" borderId="20" xfId="0" quotePrefix="1" applyFill="1" applyBorder="1" applyAlignment="1">
      <alignment horizontal="left" vertical="center" wrapText="1"/>
    </xf>
    <xf numFmtId="0" fontId="0" fillId="2" borderId="20" xfId="0" quotePrefix="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quotePrefix="1" applyFill="1" applyBorder="1" applyAlignment="1">
      <alignment horizontal="center" vertical="center" wrapText="1"/>
    </xf>
    <xf numFmtId="0" fontId="0" fillId="2" borderId="25" xfId="0" applyFill="1" applyBorder="1" applyAlignment="1">
      <alignment horizontal="center" vertical="center" wrapText="1"/>
    </xf>
    <xf numFmtId="0" fontId="0" fillId="2" borderId="25" xfId="0" quotePrefix="1" applyFill="1" applyBorder="1" applyAlignment="1">
      <alignment horizontal="left" vertical="center" wrapText="1"/>
    </xf>
    <xf numFmtId="0" fontId="0" fillId="2" borderId="25" xfId="0" quotePrefix="1" applyFill="1" applyBorder="1" applyAlignment="1">
      <alignment horizontal="center" vertical="center" wrapText="1"/>
    </xf>
    <xf numFmtId="0" fontId="0" fillId="2" borderId="0" xfId="0" applyFill="1" applyAlignment="1">
      <alignment vertical="center" wrapText="1"/>
    </xf>
    <xf numFmtId="3" fontId="17" fillId="0" borderId="1" xfId="0" applyNumberFormat="1" applyFont="1" applyBorder="1" applyAlignment="1">
      <alignment horizontal="center" vertical="top" wrapText="1"/>
    </xf>
    <xf numFmtId="0" fontId="31" fillId="2" borderId="20" xfId="0" applyFont="1" applyFill="1" applyBorder="1" applyAlignment="1">
      <alignment horizontal="center" vertical="center" wrapText="1"/>
    </xf>
    <xf numFmtId="0" fontId="31" fillId="2" borderId="2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11" fillId="0" borderId="2" xfId="0" applyFont="1" applyBorder="1" applyAlignment="1">
      <alignment horizontal="center" vertical="center"/>
    </xf>
    <xf numFmtId="0" fontId="31" fillId="0" borderId="2" xfId="4" applyFont="1" applyFill="1" applyBorder="1" applyAlignment="1">
      <alignment horizontal="left" vertical="top" wrapText="1"/>
    </xf>
    <xf numFmtId="0" fontId="27" fillId="0" borderId="8" xfId="0" applyFont="1" applyBorder="1" applyAlignment="1">
      <alignment horizontal="left" vertical="top"/>
    </xf>
    <xf numFmtId="0" fontId="27" fillId="0" borderId="3" xfId="0" applyFont="1" applyBorder="1" applyAlignment="1">
      <alignment horizontal="left" vertical="top"/>
    </xf>
    <xf numFmtId="0" fontId="31" fillId="0" borderId="8" xfId="4" applyFont="1" applyFill="1" applyBorder="1" applyAlignment="1">
      <alignment horizontal="left" vertical="top" wrapText="1"/>
    </xf>
    <xf numFmtId="0" fontId="8" fillId="0" borderId="8" xfId="0" applyFont="1" applyBorder="1" applyAlignment="1">
      <alignment horizontal="left" vertical="top"/>
    </xf>
    <xf numFmtId="0" fontId="8" fillId="0" borderId="3" xfId="0" applyFont="1" applyBorder="1" applyAlignment="1">
      <alignment horizontal="left" vertical="top"/>
    </xf>
    <xf numFmtId="0" fontId="27" fillId="0" borderId="8" xfId="0" applyFont="1" applyBorder="1" applyAlignment="1">
      <alignment horizontal="left" vertical="top" wrapText="1"/>
    </xf>
    <xf numFmtId="3" fontId="34" fillId="0" borderId="8" xfId="0" applyNumberFormat="1" applyFont="1" applyBorder="1" applyAlignment="1">
      <alignment horizontal="center" vertical="top" wrapText="1"/>
    </xf>
    <xf numFmtId="0" fontId="27" fillId="0" borderId="3" xfId="0" applyFont="1" applyBorder="1" applyAlignment="1">
      <alignment horizontal="left" vertical="top" wrapText="1"/>
    </xf>
    <xf numFmtId="164" fontId="34" fillId="0" borderId="8" xfId="0" quotePrefix="1" applyNumberFormat="1" applyFont="1" applyBorder="1" applyAlignment="1">
      <alignment horizontal="center" vertical="top" wrapText="1"/>
    </xf>
    <xf numFmtId="0" fontId="8" fillId="0" borderId="0" xfId="0" applyFont="1" applyAlignment="1">
      <alignment horizontal="left" vertical="top"/>
    </xf>
    <xf numFmtId="0" fontId="0" fillId="2" borderId="12" xfId="0" applyFill="1" applyBorder="1" applyAlignment="1">
      <alignment vertical="center"/>
    </xf>
    <xf numFmtId="0" fontId="0" fillId="0" borderId="0" xfId="0" applyAlignment="1">
      <alignment vertical="center"/>
    </xf>
    <xf numFmtId="0" fontId="0" fillId="0" borderId="20" xfId="0" quotePrefix="1" applyBorder="1" applyAlignment="1">
      <alignment horizontal="left" vertical="center" wrapText="1"/>
    </xf>
    <xf numFmtId="0" fontId="0" fillId="0" borderId="20" xfId="0" quotePrefix="1" applyBorder="1" applyAlignment="1">
      <alignment horizontal="center" vertical="center" wrapText="1"/>
    </xf>
    <xf numFmtId="0" fontId="0" fillId="0" borderId="1" xfId="0" quotePrefix="1" applyBorder="1" applyAlignment="1">
      <alignment horizontal="left" vertical="center" wrapText="1"/>
    </xf>
    <xf numFmtId="0" fontId="0" fillId="0" borderId="1" xfId="0" quotePrefix="1" applyBorder="1" applyAlignment="1">
      <alignment horizontal="center" vertical="center" wrapText="1"/>
    </xf>
    <xf numFmtId="0" fontId="0" fillId="0" borderId="25" xfId="0" quotePrefix="1" applyBorder="1" applyAlignment="1">
      <alignment horizontal="left" vertical="center" wrapText="1"/>
    </xf>
    <xf numFmtId="0" fontId="35" fillId="2" borderId="0" xfId="0" applyFont="1" applyFill="1" applyAlignment="1">
      <alignment vertical="center"/>
    </xf>
    <xf numFmtId="0" fontId="31" fillId="2" borderId="20" xfId="0" quotePrefix="1" applyFont="1" applyFill="1" applyBorder="1" applyAlignment="1">
      <alignment horizontal="left" vertical="center" wrapText="1"/>
    </xf>
    <xf numFmtId="0" fontId="31" fillId="2" borderId="20" xfId="0" quotePrefix="1" applyFont="1" applyFill="1" applyBorder="1" applyAlignment="1">
      <alignment horizontal="center" vertical="center" wrapText="1"/>
    </xf>
    <xf numFmtId="0" fontId="35" fillId="2" borderId="0" xfId="0" applyFont="1" applyFill="1"/>
    <xf numFmtId="0" fontId="31" fillId="2" borderId="25" xfId="0" quotePrefix="1" applyFont="1" applyFill="1" applyBorder="1" applyAlignment="1">
      <alignment horizontal="left" vertical="center" wrapText="1"/>
    </xf>
    <xf numFmtId="0" fontId="31" fillId="2" borderId="25" xfId="0" quotePrefix="1" applyFont="1" applyFill="1" applyBorder="1" applyAlignment="1">
      <alignment horizontal="center" vertical="center" wrapText="1"/>
    </xf>
    <xf numFmtId="0" fontId="5" fillId="0" borderId="0" xfId="0" applyFont="1" applyAlignment="1">
      <alignment horizontal="center"/>
    </xf>
    <xf numFmtId="0" fontId="23" fillId="0" borderId="11" xfId="3" applyFont="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0" xfId="0" applyFont="1" applyAlignment="1">
      <alignment horizontal="center"/>
    </xf>
    <xf numFmtId="0" fontId="5" fillId="2" borderId="1" xfId="0" applyFont="1" applyFill="1" applyBorder="1" applyAlignment="1">
      <alignment horizontal="center" vertical="center"/>
    </xf>
    <xf numFmtId="0" fontId="5" fillId="2" borderId="7" xfId="1"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 fillId="0" borderId="3" xfId="0"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3" fontId="1"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3" fontId="1" fillId="0" borderId="3"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3" fontId="9" fillId="0" borderId="2"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1"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top" wrapText="1"/>
    </xf>
    <xf numFmtId="49" fontId="11" fillId="0" borderId="8" xfId="0" applyNumberFormat="1" applyFont="1" applyBorder="1" applyAlignment="1">
      <alignment horizontal="center" vertical="top" wrapText="1"/>
    </xf>
    <xf numFmtId="49" fontId="11"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8" xfId="0" applyFont="1" applyBorder="1" applyAlignment="1">
      <alignment horizontal="center" vertical="top" wrapText="1"/>
    </xf>
    <xf numFmtId="0" fontId="11" fillId="0" borderId="3" xfId="0" applyFont="1" applyBorder="1" applyAlignment="1">
      <alignment horizontal="center" vertical="top" wrapText="1"/>
    </xf>
    <xf numFmtId="2" fontId="2" fillId="0" borderId="2" xfId="0" applyNumberFormat="1" applyFont="1" applyBorder="1" applyAlignment="1">
      <alignment horizontal="center" vertical="top" wrapText="1"/>
    </xf>
    <xf numFmtId="2" fontId="2" fillId="0" borderId="8" xfId="0" applyNumberFormat="1" applyFont="1" applyBorder="1" applyAlignment="1">
      <alignment horizontal="center" vertical="top" wrapText="1"/>
    </xf>
    <xf numFmtId="2" fontId="2" fillId="0" borderId="3" xfId="0" applyNumberFormat="1" applyFont="1" applyBorder="1" applyAlignment="1">
      <alignment horizontal="center" vertical="top" wrapText="1"/>
    </xf>
    <xf numFmtId="0" fontId="2" fillId="0" borderId="2" xfId="0" applyFont="1" applyBorder="1" applyAlignment="1">
      <alignment horizontal="center" vertical="top" wrapText="1"/>
    </xf>
    <xf numFmtId="0" fontId="2" fillId="0" borderId="8" xfId="0" applyFont="1" applyBorder="1" applyAlignment="1">
      <alignment horizontal="center" vertical="top" wrapText="1"/>
    </xf>
    <xf numFmtId="0" fontId="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8" xfId="0" applyFont="1" applyFill="1" applyBorder="1" applyAlignment="1">
      <alignment horizontal="center" vertical="top" wrapText="1"/>
    </xf>
    <xf numFmtId="0" fontId="11" fillId="2" borderId="3" xfId="0" applyFont="1" applyFill="1" applyBorder="1" applyAlignment="1">
      <alignment horizontal="center" vertical="top" wrapText="1"/>
    </xf>
    <xf numFmtId="0" fontId="15" fillId="0" borderId="2" xfId="0"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0" fontId="2" fillId="2" borderId="2"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3" xfId="0" applyFont="1" applyFill="1" applyBorder="1" applyAlignment="1">
      <alignment horizontal="center" vertical="top" wrapText="1"/>
    </xf>
    <xf numFmtId="2" fontId="2" fillId="2" borderId="2" xfId="0" applyNumberFormat="1" applyFont="1" applyFill="1" applyBorder="1" applyAlignment="1">
      <alignment horizontal="center" vertical="top" wrapText="1"/>
    </xf>
    <xf numFmtId="2" fontId="2" fillId="2" borderId="8" xfId="0" applyNumberFormat="1" applyFont="1" applyFill="1" applyBorder="1" applyAlignment="1">
      <alignment horizontal="center" vertical="top" wrapText="1"/>
    </xf>
    <xf numFmtId="2" fontId="2" fillId="2" borderId="3" xfId="0" applyNumberFormat="1" applyFont="1" applyFill="1" applyBorder="1" applyAlignment="1">
      <alignment horizontal="center" vertical="top" wrapText="1"/>
    </xf>
    <xf numFmtId="2" fontId="2" fillId="0" borderId="2" xfId="0" applyNumberFormat="1" applyFont="1" applyBorder="1" applyAlignment="1">
      <alignment horizontal="center" vertical="top"/>
    </xf>
    <xf numFmtId="2" fontId="2" fillId="0" borderId="8" xfId="0" applyNumberFormat="1" applyFont="1" applyBorder="1" applyAlignment="1">
      <alignment horizontal="center" vertical="top"/>
    </xf>
    <xf numFmtId="2" fontId="2" fillId="0" borderId="3" xfId="0" applyNumberFormat="1" applyFont="1" applyBorder="1" applyAlignment="1">
      <alignment horizontal="center" vertical="top"/>
    </xf>
    <xf numFmtId="0" fontId="15" fillId="0" borderId="2" xfId="0" applyFont="1" applyBorder="1" applyAlignment="1">
      <alignment horizontal="center" vertical="top" wrapText="1"/>
    </xf>
    <xf numFmtId="0" fontId="15" fillId="0" borderId="8" xfId="0" applyFont="1" applyBorder="1" applyAlignment="1">
      <alignment horizontal="center" vertical="top" wrapText="1"/>
    </xf>
    <xf numFmtId="0" fontId="15" fillId="0" borderId="3" xfId="0" applyFont="1" applyBorder="1" applyAlignment="1">
      <alignment horizontal="center" vertical="top" wrapText="1"/>
    </xf>
    <xf numFmtId="0" fontId="18" fillId="0" borderId="2" xfId="0" applyFont="1" applyBorder="1" applyAlignment="1">
      <alignment horizontal="center" vertical="top" wrapText="1"/>
    </xf>
    <xf numFmtId="0" fontId="18" fillId="0" borderId="8" xfId="0" applyFont="1" applyBorder="1" applyAlignment="1">
      <alignment horizontal="center" vertical="top" wrapText="1"/>
    </xf>
    <xf numFmtId="0" fontId="18" fillId="0" borderId="3" xfId="0" applyFont="1" applyBorder="1" applyAlignment="1">
      <alignment horizontal="center" vertical="top" wrapText="1"/>
    </xf>
    <xf numFmtId="0" fontId="16" fillId="0" borderId="2" xfId="0" applyFont="1" applyBorder="1" applyAlignment="1">
      <alignment horizontal="center"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3" fontId="15" fillId="0" borderId="2" xfId="0" applyNumberFormat="1" applyFont="1" applyBorder="1" applyAlignment="1">
      <alignment horizontal="center" vertical="top" wrapText="1"/>
    </xf>
    <xf numFmtId="14" fontId="19" fillId="0" borderId="2" xfId="0" applyNumberFormat="1" applyFont="1" applyBorder="1" applyAlignment="1">
      <alignment horizontal="center" vertical="top" wrapText="1"/>
    </xf>
    <xf numFmtId="14" fontId="19" fillId="0" borderId="8" xfId="0" applyNumberFormat="1" applyFont="1" applyBorder="1" applyAlignment="1">
      <alignment horizontal="center" vertical="top" wrapText="1"/>
    </xf>
    <xf numFmtId="14" fontId="19" fillId="0" borderId="3"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8" xfId="0" applyFont="1" applyBorder="1" applyAlignment="1">
      <alignment horizontal="center" vertical="top" wrapText="1"/>
    </xf>
    <xf numFmtId="0" fontId="17" fillId="0" borderId="3" xfId="0" applyFont="1" applyBorder="1" applyAlignment="1">
      <alignment horizontal="center" vertical="top" wrapText="1"/>
    </xf>
    <xf numFmtId="3" fontId="19" fillId="0" borderId="2" xfId="0" applyNumberFormat="1" applyFont="1" applyBorder="1" applyAlignment="1">
      <alignment horizontal="center" vertical="top" wrapText="1"/>
    </xf>
    <xf numFmtId="0" fontId="19" fillId="0" borderId="8" xfId="0" applyFont="1" applyBorder="1" applyAlignment="1">
      <alignment horizontal="center" vertical="top" wrapText="1"/>
    </xf>
    <xf numFmtId="0" fontId="19" fillId="0" borderId="3" xfId="0" applyFont="1" applyBorder="1" applyAlignment="1">
      <alignment horizontal="center" vertical="top" wrapText="1"/>
    </xf>
    <xf numFmtId="0" fontId="19" fillId="0" borderId="2" xfId="0" applyFont="1" applyBorder="1" applyAlignment="1">
      <alignment horizontal="center" vertical="top" wrapText="1"/>
    </xf>
    <xf numFmtId="49" fontId="15" fillId="0" borderId="2" xfId="0" applyNumberFormat="1" applyFont="1" applyBorder="1" applyAlignment="1">
      <alignment horizontal="center" vertical="top" wrapText="1"/>
    </xf>
    <xf numFmtId="49" fontId="15" fillId="0" borderId="8" xfId="0" applyNumberFormat="1" applyFont="1" applyBorder="1" applyAlignment="1">
      <alignment horizontal="center" vertical="top" wrapText="1"/>
    </xf>
    <xf numFmtId="49" fontId="15" fillId="0" borderId="3" xfId="0" applyNumberFormat="1" applyFont="1" applyBorder="1" applyAlignment="1">
      <alignment horizontal="center" vertical="top" wrapText="1"/>
    </xf>
    <xf numFmtId="49" fontId="17" fillId="0" borderId="2" xfId="0" applyNumberFormat="1" applyFont="1" applyBorder="1" applyAlignment="1">
      <alignment horizontal="center" vertical="top" wrapText="1"/>
    </xf>
    <xf numFmtId="49" fontId="17" fillId="0" borderId="8" xfId="0" applyNumberFormat="1" applyFont="1" applyBorder="1" applyAlignment="1">
      <alignment horizontal="center" vertical="top" wrapText="1"/>
    </xf>
    <xf numFmtId="49" fontId="17" fillId="0" borderId="3" xfId="0" applyNumberFormat="1" applyFont="1" applyBorder="1" applyAlignment="1">
      <alignment horizontal="center" vertical="top" wrapText="1"/>
    </xf>
    <xf numFmtId="0" fontId="19" fillId="2" borderId="2" xfId="0" applyFont="1" applyFill="1" applyBorder="1" applyAlignment="1">
      <alignment horizontal="center" vertical="top" wrapText="1"/>
    </xf>
    <xf numFmtId="0" fontId="19" fillId="2" borderId="8" xfId="0" applyFont="1" applyFill="1" applyBorder="1" applyAlignment="1">
      <alignment horizontal="center" vertical="top" wrapText="1"/>
    </xf>
    <xf numFmtId="0" fontId="19" fillId="2" borderId="3" xfId="0" applyFont="1" applyFill="1" applyBorder="1" applyAlignment="1">
      <alignment horizontal="center" vertical="top" wrapText="1"/>
    </xf>
    <xf numFmtId="3" fontId="15" fillId="0" borderId="1" xfId="0" applyNumberFormat="1" applyFont="1" applyBorder="1" applyAlignment="1">
      <alignment horizontal="center" vertical="top" wrapText="1"/>
    </xf>
    <xf numFmtId="0" fontId="15" fillId="0" borderId="1" xfId="0" applyFont="1" applyBorder="1" applyAlignment="1">
      <alignment horizontal="center" vertical="top" wrapText="1"/>
    </xf>
    <xf numFmtId="3" fontId="15" fillId="0" borderId="8" xfId="0" applyNumberFormat="1" applyFont="1" applyBorder="1" applyAlignment="1">
      <alignment horizontal="center" vertical="top" wrapText="1"/>
    </xf>
    <xf numFmtId="3" fontId="15" fillId="0" borderId="3" xfId="0" applyNumberFormat="1" applyFont="1" applyBorder="1" applyAlignment="1">
      <alignment horizontal="center" vertical="top" wrapText="1"/>
    </xf>
    <xf numFmtId="3" fontId="17" fillId="0" borderId="2" xfId="0" applyNumberFormat="1" applyFont="1" applyBorder="1" applyAlignment="1">
      <alignment horizontal="center" vertical="top" wrapText="1"/>
    </xf>
    <xf numFmtId="0" fontId="16" fillId="0" borderId="1" xfId="0" applyFont="1" applyBorder="1" applyAlignment="1">
      <alignment horizontal="center" vertical="top" wrapText="1"/>
    </xf>
    <xf numFmtId="14" fontId="15" fillId="0" borderId="2" xfId="0" applyNumberFormat="1" applyFont="1" applyBorder="1" applyAlignment="1">
      <alignment horizontal="center" vertical="top" wrapText="1"/>
    </xf>
    <xf numFmtId="14" fontId="17" fillId="0" borderId="2" xfId="0" applyNumberFormat="1" applyFont="1" applyBorder="1" applyAlignment="1">
      <alignment horizontal="center" vertical="top" wrapText="1"/>
    </xf>
    <xf numFmtId="0" fontId="17" fillId="2" borderId="2" xfId="0" applyFont="1" applyFill="1" applyBorder="1" applyAlignment="1">
      <alignment horizontal="center" vertical="top" wrapText="1"/>
    </xf>
    <xf numFmtId="0" fontId="17" fillId="2" borderId="8" xfId="0" applyFont="1" applyFill="1" applyBorder="1" applyAlignment="1">
      <alignment horizontal="center" vertical="top" wrapText="1"/>
    </xf>
    <xf numFmtId="0" fontId="17" fillId="2" borderId="3" xfId="0" applyFont="1" applyFill="1" applyBorder="1" applyAlignment="1">
      <alignment horizontal="center" vertical="top" wrapText="1"/>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8" xfId="0"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3" xfId="0" applyNumberFormat="1" applyFont="1" applyBorder="1" applyAlignment="1">
      <alignment horizontal="center" vertical="center"/>
    </xf>
    <xf numFmtId="4" fontId="9" fillId="2" borderId="2" xfId="0" applyNumberFormat="1" applyFont="1" applyFill="1" applyBorder="1" applyAlignment="1">
      <alignment horizontal="center" vertical="center"/>
    </xf>
    <xf numFmtId="4" fontId="9" fillId="2" borderId="8" xfId="0" applyNumberFormat="1" applyFont="1" applyFill="1" applyBorder="1" applyAlignment="1">
      <alignment horizontal="center" vertical="center"/>
    </xf>
    <xf numFmtId="4" fontId="9" fillId="2" borderId="3" xfId="0" applyNumberFormat="1" applyFont="1" applyFill="1" applyBorder="1" applyAlignment="1">
      <alignment horizontal="center" vertical="center"/>
    </xf>
    <xf numFmtId="4" fontId="9" fillId="0" borderId="2"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0" fontId="9" fillId="2" borderId="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9" fillId="0" borderId="1" xfId="0" applyNumberFormat="1" applyFont="1" applyBorder="1" applyAlignment="1">
      <alignment horizontal="center" vertical="center"/>
    </xf>
    <xf numFmtId="4"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0" borderId="18" xfId="0" applyFont="1" applyBorder="1" applyAlignment="1">
      <alignment horizontal="center" vertical="center" wrapText="1"/>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7"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 fontId="4" fillId="0" borderId="20" xfId="0" applyNumberFormat="1" applyFont="1" applyBorder="1" applyAlignment="1">
      <alignment horizontal="center" vertical="center"/>
    </xf>
    <xf numFmtId="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25" xfId="0" applyFont="1" applyBorder="1" applyAlignment="1">
      <alignment horizontal="center" vertical="center"/>
    </xf>
    <xf numFmtId="4" fontId="4" fillId="0" borderId="1" xfId="0" applyNumberFormat="1" applyFont="1" applyBorder="1" applyAlignment="1">
      <alignment horizontal="center" vertical="center" wrapText="1"/>
    </xf>
    <xf numFmtId="4" fontId="8" fillId="2" borderId="1" xfId="0" applyNumberFormat="1" applyFont="1" applyFill="1" applyBorder="1" applyAlignment="1">
      <alignment horizontal="center" vertical="center" wrapText="1"/>
    </xf>
    <xf numFmtId="14" fontId="5" fillId="0" borderId="21" xfId="0" applyNumberFormat="1"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164" fontId="8" fillId="0" borderId="20" xfId="0" applyNumberFormat="1" applyFont="1" applyBorder="1" applyAlignment="1">
      <alignment horizontal="center" vertical="center"/>
    </xf>
    <xf numFmtId="164" fontId="8" fillId="0" borderId="1" xfId="0" applyNumberFormat="1" applyFont="1" applyBorder="1" applyAlignment="1">
      <alignment horizontal="center" vertical="center"/>
    </xf>
    <xf numFmtId="164" fontId="8" fillId="0" borderId="25" xfId="0" applyNumberFormat="1" applyFont="1" applyBorder="1" applyAlignment="1">
      <alignment horizontal="center" vertical="center"/>
    </xf>
    <xf numFmtId="4" fontId="8" fillId="0" borderId="25" xfId="0" applyNumberFormat="1" applyFont="1" applyBorder="1" applyAlignment="1">
      <alignment horizontal="center" vertical="center" wrapText="1"/>
    </xf>
    <xf numFmtId="4" fontId="8" fillId="2" borderId="25" xfId="0" applyNumberFormat="1" applyFont="1" applyFill="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25" xfId="0" applyFont="1" applyBorder="1" applyAlignment="1">
      <alignment horizontal="center" vertical="center" wrapText="1"/>
    </xf>
    <xf numFmtId="4" fontId="4" fillId="0" borderId="25" xfId="0" applyNumberFormat="1" applyFont="1" applyBorder="1" applyAlignment="1">
      <alignment horizontal="center" vertical="center"/>
    </xf>
    <xf numFmtId="4" fontId="4" fillId="0" borderId="20"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6" xfId="0" applyFont="1" applyBorder="1" applyAlignment="1">
      <alignment horizontal="center" vertical="center" wrapText="1"/>
    </xf>
    <xf numFmtId="4" fontId="8" fillId="0" borderId="20" xfId="0" applyNumberFormat="1" applyFont="1" applyBorder="1" applyAlignment="1">
      <alignment horizontal="center" vertical="center" wrapText="1"/>
    </xf>
    <xf numFmtId="4" fontId="8" fillId="2" borderId="20" xfId="0" applyNumberFormat="1" applyFont="1" applyFill="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2" xfId="0" applyFont="1" applyBorder="1" applyAlignment="1">
      <alignment horizontal="center" vertical="center" wrapText="1"/>
    </xf>
    <xf numFmtId="4" fontId="4" fillId="0" borderId="2" xfId="0" applyNumberFormat="1" applyFont="1" applyBorder="1" applyAlignment="1">
      <alignment horizontal="center" vertical="center"/>
    </xf>
    <xf numFmtId="164" fontId="8" fillId="0" borderId="21" xfId="0" applyNumberFormat="1" applyFont="1" applyBorder="1" applyAlignment="1">
      <alignment horizontal="center" vertical="center"/>
    </xf>
    <xf numFmtId="164" fontId="8" fillId="0" borderId="26" xfId="0" applyNumberFormat="1" applyFont="1" applyBorder="1" applyAlignment="1">
      <alignment horizontal="center" vertical="center"/>
    </xf>
    <xf numFmtId="0" fontId="4" fillId="0" borderId="32" xfId="0" applyFont="1" applyBorder="1" applyAlignment="1">
      <alignment horizontal="center" vertical="center"/>
    </xf>
    <xf numFmtId="0" fontId="4" fillId="0" borderId="2" xfId="0" applyFont="1" applyBorder="1" applyAlignment="1">
      <alignment horizontal="center" vertical="center" wrapText="1"/>
    </xf>
    <xf numFmtId="164" fontId="4" fillId="0" borderId="20" xfId="0" applyNumberFormat="1" applyFont="1" applyBorder="1" applyAlignment="1">
      <alignment horizontal="center" vertical="center"/>
    </xf>
    <xf numFmtId="164" fontId="4" fillId="0" borderId="25" xfId="0" applyNumberFormat="1" applyFont="1" applyBorder="1" applyAlignment="1">
      <alignment horizontal="center" vertical="center"/>
    </xf>
    <xf numFmtId="164" fontId="4" fillId="0" borderId="2" xfId="0" applyNumberFormat="1" applyFont="1" applyBorder="1" applyAlignment="1">
      <alignment horizontal="center"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8" fillId="0" borderId="3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3" xfId="0" applyFont="1" applyBorder="1" applyAlignment="1">
      <alignment horizontal="center" vertical="center" wrapText="1"/>
    </xf>
    <xf numFmtId="0" fontId="4" fillId="0" borderId="34"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4"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3" xfId="0" applyNumberFormat="1" applyFont="1" applyBorder="1" applyAlignment="1">
      <alignment horizontal="center" vertical="center"/>
    </xf>
    <xf numFmtId="164" fontId="4" fillId="0" borderId="1" xfId="0" applyNumberFormat="1" applyFont="1" applyBorder="1" applyAlignment="1">
      <alignment horizontal="center" vertical="center"/>
    </xf>
    <xf numFmtId="0" fontId="5" fillId="0" borderId="21" xfId="0" applyFont="1" applyBorder="1" applyAlignment="1">
      <alignment horizontal="center" vertical="center"/>
    </xf>
    <xf numFmtId="0" fontId="4" fillId="0" borderId="23" xfId="0" applyFont="1" applyBorder="1" applyAlignment="1">
      <alignment horizontal="center" vertical="center"/>
    </xf>
    <xf numFmtId="0" fontId="4" fillId="0" borderId="26" xfId="0" applyFont="1" applyBorder="1" applyAlignment="1">
      <alignment horizontal="center" vertical="center"/>
    </xf>
    <xf numFmtId="0" fontId="4" fillId="0" borderId="20" xfId="0" applyFont="1" applyBorder="1" applyAlignment="1">
      <alignment horizontal="center" vertical="center"/>
    </xf>
    <xf numFmtId="164" fontId="4" fillId="0" borderId="34" xfId="0" applyNumberFormat="1" applyFont="1" applyBorder="1" applyAlignment="1">
      <alignment horizontal="center" vertical="center"/>
    </xf>
    <xf numFmtId="164" fontId="4" fillId="0" borderId="8" xfId="0" applyNumberFormat="1" applyFont="1" applyBorder="1" applyAlignment="1">
      <alignment horizontal="center" vertical="center"/>
    </xf>
    <xf numFmtId="164" fontId="4" fillId="0" borderId="37" xfId="0" applyNumberFormat="1"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8" xfId="0" applyFont="1" applyBorder="1" applyAlignment="1">
      <alignment horizontal="center" vertical="center"/>
    </xf>
    <xf numFmtId="164" fontId="4" fillId="0" borderId="39" xfId="0" applyNumberFormat="1" applyFont="1" applyBorder="1" applyAlignment="1">
      <alignment horizontal="center" vertical="center"/>
    </xf>
    <xf numFmtId="164" fontId="4" fillId="0" borderId="27" xfId="0" applyNumberFormat="1" applyFont="1" applyBorder="1" applyAlignment="1">
      <alignment horizontal="center" vertical="center"/>
    </xf>
    <xf numFmtId="164" fontId="4" fillId="0" borderId="40" xfId="0" applyNumberFormat="1"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wrapText="1"/>
    </xf>
    <xf numFmtId="4" fontId="4" fillId="0" borderId="37" xfId="0" applyNumberFormat="1" applyFont="1" applyBorder="1" applyAlignment="1">
      <alignment horizontal="center" vertical="center"/>
    </xf>
    <xf numFmtId="0" fontId="4" fillId="0" borderId="43" xfId="0" applyFont="1" applyBorder="1" applyAlignment="1">
      <alignment horizontal="center" vertical="center"/>
    </xf>
    <xf numFmtId="164" fontId="4" fillId="0" borderId="8"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31" fillId="2" borderId="34" xfId="0" applyFont="1" applyFill="1" applyBorder="1" applyAlignment="1">
      <alignment horizontal="center" vertical="center" wrapText="1"/>
    </xf>
    <xf numFmtId="0" fontId="31" fillId="2" borderId="37" xfId="0" applyFont="1" applyFill="1" applyBorder="1" applyAlignment="1">
      <alignment horizontal="center" vertical="center" wrapText="1"/>
    </xf>
    <xf numFmtId="17" fontId="31" fillId="2" borderId="34" xfId="0" applyNumberFormat="1" applyFont="1" applyFill="1" applyBorder="1" applyAlignment="1">
      <alignment horizontal="center" vertical="center"/>
    </xf>
    <xf numFmtId="17" fontId="31" fillId="2" borderId="37" xfId="0" applyNumberFormat="1" applyFont="1" applyFill="1" applyBorder="1" applyAlignment="1">
      <alignment horizontal="center" vertical="center"/>
    </xf>
    <xf numFmtId="0" fontId="35" fillId="2" borderId="35" xfId="0" applyFont="1" applyFill="1" applyBorder="1" applyAlignment="1">
      <alignment horizontal="center"/>
    </xf>
    <xf numFmtId="0" fontId="35" fillId="2" borderId="38" xfId="0" applyFont="1" applyFill="1" applyBorder="1" applyAlignment="1">
      <alignment horizontal="center"/>
    </xf>
    <xf numFmtId="4" fontId="31" fillId="2" borderId="34" xfId="0" applyNumberFormat="1" applyFont="1" applyFill="1" applyBorder="1" applyAlignment="1">
      <alignment horizontal="center" vertical="center" wrapText="1"/>
    </xf>
    <xf numFmtId="4" fontId="31" fillId="2" borderId="37" xfId="0" applyNumberFormat="1" applyFont="1" applyFill="1" applyBorder="1" applyAlignment="1">
      <alignment horizontal="center" vertical="center" wrapText="1"/>
    </xf>
    <xf numFmtId="4" fontId="31" fillId="2" borderId="34" xfId="0" applyNumberFormat="1" applyFont="1" applyFill="1" applyBorder="1" applyAlignment="1">
      <alignment horizontal="center" vertical="center"/>
    </xf>
    <xf numFmtId="4" fontId="31" fillId="2" borderId="37" xfId="0" applyNumberFormat="1" applyFont="1" applyFill="1" applyBorder="1" applyAlignment="1">
      <alignment horizontal="center" vertical="center"/>
    </xf>
    <xf numFmtId="4" fontId="32" fillId="2" borderId="34" xfId="0" applyNumberFormat="1" applyFont="1" applyFill="1" applyBorder="1" applyAlignment="1">
      <alignment horizontal="center" vertical="center" wrapText="1"/>
    </xf>
    <xf numFmtId="4" fontId="32" fillId="2" borderId="37" xfId="0" applyNumberFormat="1" applyFont="1" applyFill="1" applyBorder="1" applyAlignment="1">
      <alignment horizontal="center" vertical="center" wrapText="1"/>
    </xf>
    <xf numFmtId="0" fontId="31" fillId="2" borderId="34" xfId="0" quotePrefix="1" applyFont="1" applyFill="1" applyBorder="1" applyAlignment="1">
      <alignment horizontal="center" vertical="center" wrapText="1"/>
    </xf>
    <xf numFmtId="0" fontId="31" fillId="2" borderId="37" xfId="0" quotePrefix="1" applyFont="1" applyFill="1" applyBorder="1" applyAlignment="1">
      <alignment horizontal="center" vertical="center" wrapText="1"/>
    </xf>
    <xf numFmtId="0" fontId="31" fillId="2" borderId="41" xfId="0" applyFont="1" applyFill="1" applyBorder="1" applyAlignment="1">
      <alignment horizontal="center" vertical="center"/>
    </xf>
    <xf numFmtId="0" fontId="31" fillId="2" borderId="42" xfId="0" applyFont="1" applyFill="1" applyBorder="1" applyAlignment="1">
      <alignment horizontal="center" vertical="center"/>
    </xf>
    <xf numFmtId="0" fontId="31" fillId="0" borderId="34"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17" fontId="0" fillId="0" borderId="20" xfId="0" applyNumberFormat="1"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14" fontId="0" fillId="0" borderId="21" xfId="0" applyNumberForma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4" fontId="0" fillId="0" borderId="20" xfId="0" applyNumberFormat="1" applyBorder="1" applyAlignment="1">
      <alignment horizontal="center" vertical="center" wrapText="1"/>
    </xf>
    <xf numFmtId="4" fontId="0" fillId="0" borderId="1" xfId="0" applyNumberFormat="1" applyBorder="1" applyAlignment="1">
      <alignment horizontal="center" vertical="center" wrapText="1"/>
    </xf>
    <xf numFmtId="4" fontId="0" fillId="0" borderId="25" xfId="0" applyNumberFormat="1" applyBorder="1" applyAlignment="1">
      <alignment horizontal="center" vertical="center" wrapText="1"/>
    </xf>
    <xf numFmtId="4" fontId="0" fillId="0" borderId="34" xfId="0" applyNumberFormat="1" applyBorder="1" applyAlignment="1">
      <alignment horizontal="center" vertical="center"/>
    </xf>
    <xf numFmtId="4" fontId="0" fillId="0" borderId="8" xfId="0" applyNumberFormat="1" applyBorder="1" applyAlignment="1">
      <alignment horizontal="center" vertical="center"/>
    </xf>
    <xf numFmtId="4" fontId="0" fillId="0" borderId="37" xfId="0" applyNumberFormat="1" applyBorder="1" applyAlignment="1">
      <alignment horizontal="center" vertical="center"/>
    </xf>
    <xf numFmtId="0" fontId="32" fillId="0" borderId="20"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5" xfId="0" applyFont="1" applyBorder="1" applyAlignment="1">
      <alignment horizontal="center" vertical="center" wrapText="1"/>
    </xf>
    <xf numFmtId="4" fontId="32" fillId="0" borderId="20" xfId="0" applyNumberFormat="1" applyFont="1" applyBorder="1" applyAlignment="1">
      <alignment horizontal="center" vertical="center" wrapText="1"/>
    </xf>
    <xf numFmtId="4" fontId="32" fillId="0" borderId="1" xfId="0" applyNumberFormat="1" applyFont="1" applyBorder="1" applyAlignment="1">
      <alignment horizontal="center" vertical="center" wrapText="1"/>
    </xf>
    <xf numFmtId="4" fontId="32" fillId="0" borderId="25" xfId="0" applyNumberFormat="1" applyFont="1" applyBorder="1" applyAlignment="1">
      <alignment horizontal="center" vertical="center" wrapText="1"/>
    </xf>
    <xf numFmtId="0" fontId="0" fillId="0" borderId="34" xfId="0" applyBorder="1" applyAlignment="1">
      <alignment horizontal="center" vertical="center" wrapText="1"/>
    </xf>
    <xf numFmtId="0" fontId="0" fillId="0" borderId="8" xfId="0" applyBorder="1" applyAlignment="1">
      <alignment horizontal="center" vertical="center" wrapText="1"/>
    </xf>
    <xf numFmtId="0" fontId="0" fillId="0" borderId="37" xfId="0" applyBorder="1" applyAlignment="1">
      <alignment horizontal="center" vertical="center" wrapText="1"/>
    </xf>
    <xf numFmtId="0" fontId="0" fillId="0" borderId="20" xfId="0" quotePrefix="1" applyBorder="1" applyAlignment="1">
      <alignment horizontal="center" vertical="center" wrapText="1"/>
    </xf>
    <xf numFmtId="0" fontId="0" fillId="0" borderId="1" xfId="0" quotePrefix="1" applyBorder="1" applyAlignment="1">
      <alignment horizontal="center" vertical="center" wrapText="1"/>
    </xf>
    <xf numFmtId="0" fontId="0" fillId="0" borderId="25" xfId="0" quotePrefix="1" applyBorder="1" applyAlignment="1">
      <alignment horizontal="center" vertical="center" wrapText="1"/>
    </xf>
    <xf numFmtId="0" fontId="31" fillId="0" borderId="8" xfId="0" applyFont="1" applyBorder="1" applyAlignment="1">
      <alignment horizontal="center" vertical="center" wrapText="1"/>
    </xf>
    <xf numFmtId="49" fontId="0" fillId="0" borderId="34"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37" xfId="0" applyNumberFormat="1" applyBorder="1" applyAlignment="1">
      <alignment horizontal="center" vertical="center" wrapText="1"/>
    </xf>
    <xf numFmtId="0" fontId="31" fillId="0" borderId="35" xfId="0" applyFont="1" applyBorder="1" applyAlignment="1">
      <alignment horizontal="center" vertical="top" wrapText="1"/>
    </xf>
    <xf numFmtId="0" fontId="31" fillId="0" borderId="36" xfId="0" applyFont="1" applyBorder="1" applyAlignment="1">
      <alignment horizontal="center" vertical="top" wrapText="1"/>
    </xf>
    <xf numFmtId="0" fontId="31" fillId="0" borderId="38" xfId="0" applyFont="1" applyBorder="1" applyAlignment="1">
      <alignment horizontal="center" vertical="top"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25" xfId="0" applyBorder="1" applyAlignment="1">
      <alignment horizontal="center" vertical="center" wrapText="1"/>
    </xf>
    <xf numFmtId="0" fontId="32" fillId="0" borderId="34"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37" xfId="0" applyFont="1" applyBorder="1" applyAlignment="1">
      <alignment horizontal="center" vertical="center" wrapText="1"/>
    </xf>
    <xf numFmtId="0" fontId="0" fillId="0" borderId="34" xfId="0" quotePrefix="1" applyBorder="1" applyAlignment="1">
      <alignment horizontal="center" vertical="center" wrapText="1"/>
    </xf>
    <xf numFmtId="0" fontId="0" fillId="0" borderId="8" xfId="0" quotePrefix="1" applyBorder="1" applyAlignment="1">
      <alignment horizontal="center" vertical="center" wrapText="1"/>
    </xf>
    <xf numFmtId="0" fontId="0" fillId="0" borderId="37" xfId="0" quotePrefix="1" applyBorder="1" applyAlignment="1">
      <alignment horizontal="center" vertical="center" wrapText="1"/>
    </xf>
    <xf numFmtId="16" fontId="0" fillId="0" borderId="41" xfId="0" quotePrefix="1" applyNumberFormat="1" applyBorder="1" applyAlignment="1">
      <alignment horizontal="center" vertical="center" wrapText="1"/>
    </xf>
    <xf numFmtId="16" fontId="0" fillId="0" borderId="43" xfId="0" quotePrefix="1" applyNumberFormat="1" applyBorder="1" applyAlignment="1">
      <alignment horizontal="center" vertical="center" wrapText="1"/>
    </xf>
    <xf numFmtId="16" fontId="0" fillId="0" borderId="42" xfId="0" quotePrefix="1" applyNumberFormat="1" applyBorder="1" applyAlignment="1">
      <alignment horizontal="center" vertical="center" wrapText="1"/>
    </xf>
    <xf numFmtId="0" fontId="0" fillId="0" borderId="33" xfId="0" applyBorder="1" applyAlignment="1">
      <alignment horizontal="center" vertical="center"/>
    </xf>
    <xf numFmtId="0" fontId="0" fillId="0" borderId="36" xfId="0" applyBorder="1" applyAlignment="1">
      <alignment horizontal="center" vertical="center"/>
    </xf>
    <xf numFmtId="0" fontId="0" fillId="0" borderId="44" xfId="0" applyBorder="1" applyAlignment="1">
      <alignment horizontal="center" vertical="center"/>
    </xf>
    <xf numFmtId="0" fontId="0" fillId="2" borderId="35" xfId="0" applyFill="1" applyBorder="1" applyAlignment="1">
      <alignment horizontal="center"/>
    </xf>
    <xf numFmtId="0" fontId="0" fillId="2" borderId="38" xfId="0" applyFill="1" applyBorder="1" applyAlignment="1">
      <alignment horizontal="center"/>
    </xf>
    <xf numFmtId="17" fontId="0" fillId="2" borderId="34" xfId="0" applyNumberFormat="1" applyFill="1" applyBorder="1" applyAlignment="1">
      <alignment horizontal="center" vertical="center"/>
    </xf>
    <xf numFmtId="17" fontId="0" fillId="2" borderId="37" xfId="0" applyNumberFormat="1" applyFill="1" applyBorder="1" applyAlignment="1">
      <alignment horizontal="center" vertical="center"/>
    </xf>
    <xf numFmtId="4" fontId="0" fillId="2" borderId="34" xfId="0" applyNumberFormat="1" applyFill="1" applyBorder="1" applyAlignment="1">
      <alignment horizontal="center" vertical="center" wrapText="1"/>
    </xf>
    <xf numFmtId="4" fontId="0" fillId="2" borderId="37" xfId="0" applyNumberFormat="1" applyFill="1" applyBorder="1" applyAlignment="1">
      <alignment horizontal="center" vertical="center" wrapText="1"/>
    </xf>
    <xf numFmtId="4" fontId="0" fillId="2" borderId="34" xfId="0" applyNumberFormat="1" applyFill="1" applyBorder="1" applyAlignment="1">
      <alignment horizontal="center" vertical="center"/>
    </xf>
    <xf numFmtId="4" fontId="0" fillId="2" borderId="37" xfId="0" applyNumberFormat="1" applyFill="1" applyBorder="1" applyAlignment="1">
      <alignment horizontal="center" vertical="center"/>
    </xf>
    <xf numFmtId="0" fontId="0" fillId="2" borderId="34" xfId="0" applyFill="1" applyBorder="1" applyAlignment="1">
      <alignment horizontal="center" vertical="center" wrapText="1"/>
    </xf>
    <xf numFmtId="0" fontId="0" fillId="2" borderId="37" xfId="0" applyFill="1" applyBorder="1" applyAlignment="1">
      <alignment horizontal="center" vertical="center" wrapText="1"/>
    </xf>
    <xf numFmtId="0" fontId="0" fillId="2" borderId="34" xfId="0" quotePrefix="1" applyFill="1" applyBorder="1" applyAlignment="1">
      <alignment horizontal="center" vertical="center" wrapText="1"/>
    </xf>
    <xf numFmtId="0" fontId="0" fillId="2" borderId="37" xfId="0" quotePrefix="1" applyFill="1" applyBorder="1" applyAlignment="1">
      <alignment horizontal="center" vertical="center" wrapText="1"/>
    </xf>
    <xf numFmtId="0" fontId="0" fillId="2" borderId="41" xfId="0" applyFill="1" applyBorder="1" applyAlignment="1">
      <alignment horizontal="center" vertical="center"/>
    </xf>
    <xf numFmtId="0" fontId="0" fillId="2" borderId="42" xfId="0" applyFill="1" applyBorder="1" applyAlignment="1">
      <alignment horizontal="center" vertical="center"/>
    </xf>
    <xf numFmtId="4" fontId="0" fillId="2" borderId="2" xfId="0" applyNumberFormat="1" applyFill="1" applyBorder="1" applyAlignment="1">
      <alignment horizontal="center" vertical="center"/>
    </xf>
    <xf numFmtId="0" fontId="31" fillId="2" borderId="1" xfId="0" applyFont="1" applyFill="1" applyBorder="1" applyAlignment="1">
      <alignment horizontal="center" vertical="center" wrapText="1"/>
    </xf>
    <xf numFmtId="0" fontId="31" fillId="2" borderId="25" xfId="0" applyFont="1" applyFill="1" applyBorder="1" applyAlignment="1">
      <alignment horizontal="center" vertical="center" wrapText="1"/>
    </xf>
    <xf numFmtId="4" fontId="32" fillId="2" borderId="1" xfId="0" applyNumberFormat="1" applyFont="1" applyFill="1" applyBorder="1" applyAlignment="1">
      <alignment horizontal="center" vertical="center" wrapText="1"/>
    </xf>
    <xf numFmtId="4" fontId="32" fillId="2" borderId="25" xfId="0" applyNumberFormat="1" applyFont="1" applyFill="1" applyBorder="1" applyAlignment="1">
      <alignment horizontal="center" vertical="center" wrapText="1"/>
    </xf>
    <xf numFmtId="4" fontId="0" fillId="2" borderId="1" xfId="0" applyNumberFormat="1" applyFill="1" applyBorder="1" applyAlignment="1">
      <alignment horizontal="center" vertical="center" wrapText="1"/>
    </xf>
    <xf numFmtId="4" fontId="0" fillId="2" borderId="25" xfId="0" applyNumberFormat="1" applyFill="1" applyBorder="1" applyAlignment="1">
      <alignment horizontal="center" vertical="center" wrapText="1"/>
    </xf>
    <xf numFmtId="0" fontId="0" fillId="2" borderId="1" xfId="0" quotePrefix="1" applyFill="1" applyBorder="1" applyAlignment="1">
      <alignment horizontal="center" vertical="center" wrapText="1"/>
    </xf>
    <xf numFmtId="0" fontId="0" fillId="2" borderId="25" xfId="0" quotePrefix="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 xfId="0" applyFill="1" applyBorder="1" applyAlignment="1">
      <alignment horizontal="center" vertical="center" wrapText="1"/>
    </xf>
    <xf numFmtId="4" fontId="0" fillId="2" borderId="2" xfId="0" applyNumberFormat="1" applyFill="1" applyBorder="1" applyAlignment="1">
      <alignment horizontal="center" vertical="center" wrapText="1"/>
    </xf>
    <xf numFmtId="4" fontId="0" fillId="2" borderId="8" xfId="0" applyNumberFormat="1" applyFill="1" applyBorder="1" applyAlignment="1">
      <alignment horizontal="center" vertical="center" wrapText="1"/>
    </xf>
    <xf numFmtId="4" fontId="0" fillId="2" borderId="3" xfId="0" applyNumberFormat="1" applyFill="1" applyBorder="1" applyAlignment="1">
      <alignment horizontal="center" vertical="center" wrapText="1"/>
    </xf>
    <xf numFmtId="4" fontId="32" fillId="2" borderId="2" xfId="0" applyNumberFormat="1" applyFont="1" applyFill="1" applyBorder="1" applyAlignment="1">
      <alignment horizontal="center" vertical="center" wrapText="1"/>
    </xf>
    <xf numFmtId="4" fontId="32" fillId="2" borderId="8" xfId="0" applyNumberFormat="1" applyFont="1" applyFill="1" applyBorder="1" applyAlignment="1">
      <alignment horizontal="center" vertical="center" wrapText="1"/>
    </xf>
    <xf numFmtId="4" fontId="32" fillId="2" borderId="3"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0" fillId="2" borderId="2" xfId="0" quotePrefix="1" applyFill="1" applyBorder="1" applyAlignment="1">
      <alignment horizontal="center" vertical="center" wrapText="1"/>
    </xf>
    <xf numFmtId="0" fontId="0" fillId="2" borderId="8" xfId="0" quotePrefix="1" applyFill="1" applyBorder="1" applyAlignment="1">
      <alignment horizontal="center" vertical="center" wrapText="1"/>
    </xf>
    <xf numFmtId="0" fontId="0" fillId="2" borderId="3" xfId="0" quotePrefix="1" applyFill="1" applyBorder="1" applyAlignment="1">
      <alignment horizontal="center" vertical="center" wrapText="1"/>
    </xf>
    <xf numFmtId="4" fontId="0" fillId="2" borderId="8" xfId="0" applyNumberFormat="1" applyFill="1" applyBorder="1" applyAlignment="1">
      <alignment horizontal="center" vertical="center"/>
    </xf>
    <xf numFmtId="0" fontId="31" fillId="2" borderId="20" xfId="0" applyFont="1" applyFill="1" applyBorder="1" applyAlignment="1">
      <alignment horizontal="center" vertical="center" wrapText="1"/>
    </xf>
    <xf numFmtId="17" fontId="0" fillId="2" borderId="8" xfId="0" applyNumberFormat="1" applyFill="1" applyBorder="1" applyAlignment="1">
      <alignment horizontal="center" vertical="center"/>
    </xf>
    <xf numFmtId="14" fontId="0" fillId="2" borderId="35" xfId="0" applyNumberFormat="1" applyFill="1" applyBorder="1" applyAlignment="1">
      <alignment horizontal="center" vertical="center"/>
    </xf>
    <xf numFmtId="0" fontId="0" fillId="2" borderId="36" xfId="0" applyFill="1" applyBorder="1" applyAlignment="1">
      <alignment horizontal="center" vertical="center"/>
    </xf>
    <xf numFmtId="0" fontId="0" fillId="2" borderId="38" xfId="0" applyFill="1" applyBorder="1" applyAlignment="1">
      <alignment horizontal="center" vertical="center"/>
    </xf>
    <xf numFmtId="4" fontId="0" fillId="2" borderId="20" xfId="0" applyNumberFormat="1" applyFill="1" applyBorder="1" applyAlignment="1">
      <alignment horizontal="center" vertical="center" wrapText="1"/>
    </xf>
    <xf numFmtId="4" fontId="32" fillId="2" borderId="20" xfId="0" applyNumberFormat="1" applyFont="1" applyFill="1" applyBorder="1" applyAlignment="1">
      <alignment horizontal="center" vertical="center" wrapText="1"/>
    </xf>
    <xf numFmtId="0" fontId="0" fillId="2" borderId="20" xfId="0" quotePrefix="1" applyFill="1" applyBorder="1" applyAlignment="1">
      <alignment horizontal="center" vertical="center" wrapText="1"/>
    </xf>
    <xf numFmtId="14" fontId="0" fillId="2" borderId="21" xfId="0" applyNumberFormat="1" applyFill="1" applyBorder="1" applyAlignment="1">
      <alignment horizontal="center" vertical="center" wrapText="1"/>
    </xf>
    <xf numFmtId="0" fontId="0" fillId="2" borderId="23"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43" xfId="0" applyFill="1" applyBorder="1" applyAlignment="1">
      <alignment horizontal="center" vertical="center"/>
    </xf>
    <xf numFmtId="0" fontId="0" fillId="2" borderId="20" xfId="0" applyFill="1" applyBorder="1" applyAlignment="1">
      <alignment horizontal="center" vertical="center" wrapText="1"/>
    </xf>
    <xf numFmtId="17" fontId="0" fillId="2" borderId="20" xfId="0" applyNumberFormat="1" applyFill="1" applyBorder="1" applyAlignment="1">
      <alignment horizontal="center" vertical="center"/>
    </xf>
    <xf numFmtId="0" fontId="0" fillId="2" borderId="1" xfId="0" applyFill="1" applyBorder="1" applyAlignment="1">
      <alignment horizontal="center" vertical="center"/>
    </xf>
    <xf numFmtId="0" fontId="0" fillId="2" borderId="25" xfId="0" applyFill="1" applyBorder="1" applyAlignment="1">
      <alignment horizontal="center" vertical="center"/>
    </xf>
    <xf numFmtId="0" fontId="32" fillId="2" borderId="20"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0" fillId="2" borderId="19" xfId="0" applyFill="1" applyBorder="1" applyAlignment="1">
      <alignment horizontal="center" vertical="center"/>
    </xf>
    <xf numFmtId="0" fontId="0" fillId="2" borderId="22" xfId="0" applyFill="1" applyBorder="1" applyAlignment="1">
      <alignment horizontal="center" vertical="center"/>
    </xf>
    <xf numFmtId="0" fontId="0" fillId="2" borderId="24" xfId="0" applyFill="1" applyBorder="1" applyAlignment="1">
      <alignment horizontal="center" vertical="center"/>
    </xf>
    <xf numFmtId="4" fontId="0" fillId="2" borderId="3" xfId="0" applyNumberFormat="1" applyFill="1" applyBorder="1" applyAlignment="1">
      <alignment horizontal="center" vertical="center"/>
    </xf>
    <xf numFmtId="14" fontId="31" fillId="2" borderId="35" xfId="0" applyNumberFormat="1" applyFont="1" applyFill="1" applyBorder="1" applyAlignment="1">
      <alignment horizontal="center" vertical="center" wrapText="1"/>
    </xf>
    <xf numFmtId="0" fontId="31" fillId="2" borderId="36" xfId="0" applyFont="1" applyFill="1" applyBorder="1" applyAlignment="1">
      <alignment horizontal="center" vertical="center" wrapText="1"/>
    </xf>
    <xf numFmtId="0" fontId="31" fillId="2" borderId="38" xfId="0" applyFont="1" applyFill="1" applyBorder="1" applyAlignment="1">
      <alignment horizontal="center" vertical="center" wrapText="1"/>
    </xf>
    <xf numFmtId="49" fontId="0" fillId="2" borderId="45" xfId="0" applyNumberFormat="1" applyFill="1" applyBorder="1" applyAlignment="1">
      <alignment horizontal="center" vertical="center" wrapText="1"/>
    </xf>
    <xf numFmtId="49" fontId="0" fillId="2" borderId="9"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20" xfId="0" applyNumberFormat="1" applyFill="1" applyBorder="1" applyAlignment="1">
      <alignment horizontal="center" vertical="center" wrapText="1"/>
    </xf>
    <xf numFmtId="49" fontId="0" fillId="2" borderId="1" xfId="0" applyNumberFormat="1" applyFill="1" applyBorder="1" applyAlignment="1">
      <alignment horizontal="center" vertical="center" wrapText="1"/>
    </xf>
    <xf numFmtId="49" fontId="0" fillId="2" borderId="25" xfId="0" applyNumberFormat="1" applyFill="1" applyBorder="1" applyAlignment="1">
      <alignment horizontal="center" vertical="center" wrapText="1"/>
    </xf>
    <xf numFmtId="0" fontId="32" fillId="2" borderId="34"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16" fontId="0" fillId="2" borderId="19" xfId="0" quotePrefix="1" applyNumberFormat="1" applyFill="1" applyBorder="1" applyAlignment="1">
      <alignment horizontal="center" vertical="center" wrapText="1"/>
    </xf>
    <xf numFmtId="16" fontId="0" fillId="2" borderId="22" xfId="0" quotePrefix="1" applyNumberFormat="1" applyFill="1" applyBorder="1" applyAlignment="1">
      <alignment horizontal="center" vertical="center" wrapText="1"/>
    </xf>
    <xf numFmtId="16" fontId="0" fillId="2" borderId="24" xfId="0" quotePrefix="1" applyNumberForma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0" xfId="0" applyFont="1" applyFill="1" applyAlignment="1">
      <alignment horizontal="center"/>
    </xf>
    <xf numFmtId="0" fontId="36" fillId="0" borderId="1"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Border="1"/>
    <xf numFmtId="0" fontId="0" fillId="0" borderId="1" xfId="0" applyBorder="1" applyAlignment="1">
      <alignment horizontal="center" vertical="top" wrapText="1"/>
    </xf>
    <xf numFmtId="0" fontId="0" fillId="0" borderId="1" xfId="0" applyBorder="1" applyAlignment="1">
      <alignment horizontal="center" vertical="top"/>
    </xf>
    <xf numFmtId="14" fontId="20" fillId="0" borderId="1" xfId="0" applyNumberFormat="1" applyFont="1" applyBorder="1" applyAlignment="1">
      <alignment horizontal="center" vertical="top" wrapText="1"/>
    </xf>
    <xf numFmtId="0" fontId="20" fillId="0" borderId="1" xfId="0" applyFont="1" applyBorder="1" applyAlignment="1">
      <alignment horizontal="center" vertical="top" wrapText="1"/>
    </xf>
    <xf numFmtId="14" fontId="0" fillId="0" borderId="1" xfId="0" applyNumberFormat="1" applyBorder="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3" fontId="4" fillId="0" borderId="2" xfId="0" applyNumberFormat="1" applyFont="1" applyBorder="1" applyAlignment="1">
      <alignment horizontal="center" vertical="top" wrapText="1"/>
    </xf>
    <xf numFmtId="3" fontId="4" fillId="0" borderId="2" xfId="0" applyNumberFormat="1" applyFont="1" applyBorder="1" applyAlignment="1">
      <alignment horizontal="left" vertical="top" wrapText="1"/>
    </xf>
    <xf numFmtId="2" fontId="4" fillId="0" borderId="2" xfId="0" applyNumberFormat="1" applyFont="1" applyBorder="1" applyAlignment="1">
      <alignment horizontal="left" vertical="top" wrapText="1"/>
    </xf>
    <xf numFmtId="4" fontId="4" fillId="0" borderId="1" xfId="0" applyNumberFormat="1" applyFont="1" applyBorder="1" applyAlignment="1">
      <alignment horizontal="left" vertical="top"/>
    </xf>
    <xf numFmtId="49"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0" fontId="4" fillId="0" borderId="3" xfId="0" applyFont="1" applyBorder="1" applyAlignment="1">
      <alignment horizontal="left" vertical="top" wrapText="1"/>
    </xf>
    <xf numFmtId="4" fontId="4" fillId="0" borderId="1"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0" fontId="4" fillId="0" borderId="1" xfId="0" applyFont="1" applyBorder="1" applyAlignment="1">
      <alignment horizontal="left" vertical="top"/>
    </xf>
    <xf numFmtId="49" fontId="4" fillId="0" borderId="3" xfId="0" applyNumberFormat="1" applyFont="1" applyBorder="1" applyAlignment="1">
      <alignment horizontal="center" vertical="top" wrapText="1"/>
    </xf>
    <xf numFmtId="0" fontId="4" fillId="0" borderId="1" xfId="0" applyFont="1" applyBorder="1" applyAlignment="1">
      <alignment horizontal="center" vertical="top"/>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DCA3-359E-4F2A-B7C7-30CE4A5DF6FB}">
  <dimension ref="B1:AM65"/>
  <sheetViews>
    <sheetView zoomScale="90" zoomScaleNormal="90" workbookViewId="0">
      <selection activeCell="Q7" sqref="Q7"/>
    </sheetView>
  </sheetViews>
  <sheetFormatPr defaultColWidth="9.140625" defaultRowHeight="12.75" x14ac:dyDescent="0.2"/>
  <cols>
    <col min="1" max="1" width="1.85546875" style="1" customWidth="1"/>
    <col min="2" max="2" width="11" style="1" customWidth="1"/>
    <col min="3" max="3" width="17.7109375" style="1" customWidth="1"/>
    <col min="4" max="5" width="13.85546875" style="1" customWidth="1"/>
    <col min="6" max="6" width="35.7109375" style="171" customWidth="1"/>
    <col min="7" max="7" width="13" style="1" customWidth="1"/>
    <col min="8" max="8" width="10.140625" style="1" customWidth="1"/>
    <col min="9" max="9" width="11" style="1" customWidth="1"/>
    <col min="10" max="10" width="36.85546875" style="1" customWidth="1"/>
    <col min="11" max="11" width="11.140625" style="1" customWidth="1"/>
    <col min="12" max="12" width="12" style="1" customWidth="1"/>
    <col min="13" max="13" width="9" style="66" customWidth="1"/>
    <col min="14" max="14" width="10.5703125" style="1" customWidth="1"/>
    <col min="15" max="15" width="15.85546875" style="1" customWidth="1"/>
    <col min="16" max="16" width="10.5703125" style="1" customWidth="1"/>
    <col min="17" max="17" width="12.28515625" style="1" customWidth="1"/>
    <col min="18" max="18" width="11.140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140625" style="1" customWidth="1"/>
    <col min="34" max="34" width="15.140625" style="1" customWidth="1"/>
    <col min="35" max="35" width="13.7109375" style="1" customWidth="1"/>
    <col min="36" max="36" width="15" style="1" customWidth="1"/>
    <col min="37" max="16384" width="9.140625" style="1"/>
  </cols>
  <sheetData>
    <row r="1" spans="2:36" x14ac:dyDescent="0.2">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row>
    <row r="2" spans="2:36" s="35" customFormat="1" ht="15" x14ac:dyDescent="0.2">
      <c r="B2" s="186"/>
      <c r="C2" s="186"/>
      <c r="D2" s="186"/>
      <c r="E2" s="186"/>
      <c r="F2" s="186"/>
      <c r="M2" s="36"/>
    </row>
    <row r="3" spans="2:36" x14ac:dyDescent="0.2">
      <c r="B3" s="187" t="s">
        <v>0</v>
      </c>
      <c r="C3" s="187" t="s">
        <v>1</v>
      </c>
      <c r="D3" s="187" t="s">
        <v>28</v>
      </c>
      <c r="E3" s="187" t="s">
        <v>29</v>
      </c>
      <c r="F3" s="188" t="s">
        <v>30</v>
      </c>
      <c r="G3" s="187" t="s">
        <v>3</v>
      </c>
      <c r="H3" s="187" t="s">
        <v>4</v>
      </c>
      <c r="I3" s="187" t="s">
        <v>5</v>
      </c>
      <c r="J3" s="194" t="s">
        <v>6</v>
      </c>
      <c r="K3" s="194"/>
      <c r="L3" s="194"/>
      <c r="M3" s="194"/>
      <c r="N3" s="195" t="s">
        <v>47</v>
      </c>
      <c r="O3" s="187" t="s">
        <v>31</v>
      </c>
      <c r="P3" s="188" t="s">
        <v>42</v>
      </c>
      <c r="Q3" s="188" t="s">
        <v>32</v>
      </c>
      <c r="R3" s="188" t="s">
        <v>37</v>
      </c>
      <c r="S3" s="188" t="s">
        <v>33</v>
      </c>
      <c r="T3" s="187" t="s">
        <v>55</v>
      </c>
      <c r="U3" s="187" t="s">
        <v>57</v>
      </c>
      <c r="V3" s="190" t="s">
        <v>59</v>
      </c>
      <c r="W3" s="190"/>
      <c r="X3" s="190"/>
      <c r="Y3" s="190"/>
      <c r="Z3" s="190"/>
      <c r="AA3" s="190"/>
      <c r="AB3" s="191" t="s">
        <v>69</v>
      </c>
      <c r="AC3" s="192" t="s">
        <v>75</v>
      </c>
      <c r="AD3" s="197" t="s">
        <v>77</v>
      </c>
      <c r="AE3" s="198"/>
      <c r="AF3" s="199"/>
      <c r="AG3" s="195" t="s">
        <v>27</v>
      </c>
      <c r="AH3" s="195" t="s">
        <v>36</v>
      </c>
      <c r="AI3" s="187" t="s">
        <v>34</v>
      </c>
      <c r="AJ3" s="195" t="s">
        <v>35</v>
      </c>
    </row>
    <row r="4" spans="2:36" ht="36" customHeight="1" x14ac:dyDescent="0.2">
      <c r="B4" s="187"/>
      <c r="C4" s="187"/>
      <c r="D4" s="187"/>
      <c r="E4" s="187"/>
      <c r="F4" s="188"/>
      <c r="G4" s="187"/>
      <c r="H4" s="187"/>
      <c r="I4" s="187"/>
      <c r="J4" s="3" t="s">
        <v>7</v>
      </c>
      <c r="K4" s="3" t="s">
        <v>8</v>
      </c>
      <c r="L4" s="3" t="s">
        <v>9</v>
      </c>
      <c r="M4" s="38" t="s">
        <v>10</v>
      </c>
      <c r="N4" s="196"/>
      <c r="O4" s="187"/>
      <c r="P4" s="188"/>
      <c r="Q4" s="188"/>
      <c r="R4" s="188"/>
      <c r="S4" s="188"/>
      <c r="T4" s="187"/>
      <c r="U4" s="187"/>
      <c r="V4" s="37" t="s">
        <v>61</v>
      </c>
      <c r="W4" s="17" t="s">
        <v>62</v>
      </c>
      <c r="X4" s="17" t="s">
        <v>15</v>
      </c>
      <c r="Y4" s="17" t="s">
        <v>63</v>
      </c>
      <c r="Z4" s="17" t="s">
        <v>60</v>
      </c>
      <c r="AA4" s="17" t="s">
        <v>25</v>
      </c>
      <c r="AB4" s="191"/>
      <c r="AC4" s="193"/>
      <c r="AD4" s="17" t="s">
        <v>16</v>
      </c>
      <c r="AE4" s="37" t="s">
        <v>17</v>
      </c>
      <c r="AF4" s="17" t="s">
        <v>26</v>
      </c>
      <c r="AG4" s="196"/>
      <c r="AH4" s="196"/>
      <c r="AI4" s="187"/>
      <c r="AJ4" s="196"/>
    </row>
    <row r="5" spans="2:36" x14ac:dyDescent="0.2">
      <c r="B5" s="39">
        <v>1</v>
      </c>
      <c r="C5" s="39">
        <v>2</v>
      </c>
      <c r="D5" s="39">
        <v>3</v>
      </c>
      <c r="E5" s="39">
        <v>4</v>
      </c>
      <c r="F5" s="160">
        <v>5</v>
      </c>
      <c r="G5" s="39">
        <v>6</v>
      </c>
      <c r="H5" s="39">
        <v>7</v>
      </c>
      <c r="I5" s="39">
        <v>8</v>
      </c>
      <c r="J5" s="39">
        <v>9</v>
      </c>
      <c r="K5" s="39">
        <v>10</v>
      </c>
      <c r="L5" s="39">
        <v>11</v>
      </c>
      <c r="M5" s="40">
        <v>12</v>
      </c>
      <c r="N5" s="39">
        <v>13</v>
      </c>
      <c r="O5" s="39">
        <v>14</v>
      </c>
      <c r="P5" s="39">
        <v>15</v>
      </c>
      <c r="Q5" s="39">
        <v>16</v>
      </c>
      <c r="R5" s="39">
        <v>17</v>
      </c>
      <c r="S5" s="41">
        <v>18</v>
      </c>
      <c r="T5" s="39">
        <v>19</v>
      </c>
      <c r="U5" s="39">
        <v>20</v>
      </c>
      <c r="V5" s="39">
        <v>21</v>
      </c>
      <c r="W5" s="39">
        <v>22</v>
      </c>
      <c r="X5" s="39">
        <v>23</v>
      </c>
      <c r="Y5" s="39">
        <v>24</v>
      </c>
      <c r="Z5" s="39">
        <v>25</v>
      </c>
      <c r="AA5" s="39">
        <v>26</v>
      </c>
      <c r="AB5" s="39">
        <v>27</v>
      </c>
      <c r="AC5" s="39">
        <v>28</v>
      </c>
      <c r="AD5" s="39">
        <v>29</v>
      </c>
      <c r="AE5" s="39">
        <v>30</v>
      </c>
      <c r="AF5" s="39">
        <v>31</v>
      </c>
      <c r="AG5" s="39">
        <v>32</v>
      </c>
      <c r="AH5" s="39">
        <v>33</v>
      </c>
      <c r="AI5" s="39">
        <v>34</v>
      </c>
      <c r="AJ5" s="39">
        <v>35</v>
      </c>
    </row>
    <row r="6" spans="2:36" s="42" customFormat="1" ht="108" customHeight="1" x14ac:dyDescent="0.25">
      <c r="B6" s="43" t="s">
        <v>78</v>
      </c>
      <c r="C6" s="44" t="s">
        <v>260</v>
      </c>
      <c r="D6" s="44" t="s">
        <v>351</v>
      </c>
      <c r="E6" s="44" t="s">
        <v>261</v>
      </c>
      <c r="F6" s="161" t="s">
        <v>262</v>
      </c>
      <c r="G6" s="44" t="s">
        <v>263</v>
      </c>
      <c r="H6" s="46" t="s">
        <v>79</v>
      </c>
      <c r="I6" s="46" t="s">
        <v>79</v>
      </c>
      <c r="J6" s="45" t="s">
        <v>80</v>
      </c>
      <c r="K6" s="47" t="s">
        <v>81</v>
      </c>
      <c r="L6" s="45" t="s">
        <v>264</v>
      </c>
      <c r="M6" s="46">
        <v>24</v>
      </c>
      <c r="N6" s="46" t="s">
        <v>82</v>
      </c>
      <c r="O6" s="44" t="s">
        <v>102</v>
      </c>
      <c r="P6" s="46" t="s">
        <v>84</v>
      </c>
      <c r="Q6" s="46" t="s">
        <v>85</v>
      </c>
      <c r="R6" s="46" t="s">
        <v>86</v>
      </c>
      <c r="S6" s="46" t="s">
        <v>135</v>
      </c>
      <c r="T6" s="48">
        <f>U6</f>
        <v>25000</v>
      </c>
      <c r="U6" s="48">
        <f>V6</f>
        <v>25000</v>
      </c>
      <c r="V6" s="48">
        <v>25000</v>
      </c>
      <c r="W6" s="48"/>
      <c r="X6" s="48"/>
      <c r="Y6" s="48"/>
      <c r="Z6" s="48"/>
      <c r="AA6" s="48"/>
      <c r="AB6" s="48">
        <v>4412</v>
      </c>
      <c r="AC6" s="46" t="s">
        <v>87</v>
      </c>
      <c r="AD6" s="46"/>
      <c r="AE6" s="48">
        <f>V6</f>
        <v>25000</v>
      </c>
      <c r="AF6" s="46"/>
      <c r="AG6" s="46"/>
      <c r="AH6" s="95">
        <v>45536</v>
      </c>
      <c r="AI6" s="95">
        <v>45566</v>
      </c>
      <c r="AJ6" s="46"/>
    </row>
    <row r="7" spans="2:36" s="42" customFormat="1" ht="33.75" customHeight="1" x14ac:dyDescent="0.25">
      <c r="B7" s="50" t="s">
        <v>78</v>
      </c>
      <c r="C7" s="51"/>
      <c r="D7" s="51"/>
      <c r="E7" s="51"/>
      <c r="F7" s="162"/>
      <c r="G7" s="51"/>
      <c r="H7" s="51"/>
      <c r="I7" s="51"/>
      <c r="J7" s="53" t="s">
        <v>266</v>
      </c>
      <c r="K7" s="52" t="s">
        <v>88</v>
      </c>
      <c r="L7" s="53" t="s">
        <v>107</v>
      </c>
      <c r="M7" s="51">
        <v>24</v>
      </c>
      <c r="N7" s="51"/>
      <c r="O7" s="51"/>
      <c r="P7" s="51"/>
      <c r="Q7" s="51"/>
      <c r="R7" s="51"/>
      <c r="S7" s="54"/>
      <c r="T7" s="55"/>
      <c r="U7" s="55"/>
      <c r="V7" s="55"/>
      <c r="W7" s="55"/>
      <c r="X7" s="55"/>
      <c r="Y7" s="55"/>
      <c r="Z7" s="55"/>
      <c r="AA7" s="55"/>
      <c r="AB7" s="55"/>
      <c r="AC7" s="51"/>
      <c r="AD7" s="51"/>
      <c r="AE7" s="55"/>
      <c r="AF7" s="51"/>
      <c r="AG7" s="51"/>
      <c r="AH7" s="56"/>
      <c r="AI7" s="56"/>
      <c r="AJ7" s="51"/>
    </row>
    <row r="8" spans="2:36" s="42" customFormat="1" ht="29.25" customHeight="1" x14ac:dyDescent="0.25">
      <c r="B8" s="57" t="s">
        <v>78</v>
      </c>
      <c r="C8" s="51"/>
      <c r="D8" s="51"/>
      <c r="E8" s="51"/>
      <c r="F8" s="163"/>
      <c r="G8" s="51"/>
      <c r="H8" s="51"/>
      <c r="I8" s="51"/>
      <c r="J8" s="53" t="s">
        <v>119</v>
      </c>
      <c r="K8" s="52" t="s">
        <v>91</v>
      </c>
      <c r="L8" s="52" t="s">
        <v>267</v>
      </c>
      <c r="M8" s="59">
        <v>432</v>
      </c>
      <c r="N8" s="51"/>
      <c r="O8" s="59"/>
      <c r="P8" s="51"/>
      <c r="Q8" s="51"/>
      <c r="R8" s="51"/>
      <c r="S8" s="54"/>
      <c r="T8" s="60"/>
      <c r="U8" s="60"/>
      <c r="V8" s="60"/>
      <c r="W8" s="60"/>
      <c r="X8" s="60"/>
      <c r="Y8" s="60"/>
      <c r="Z8" s="60"/>
      <c r="AA8" s="60"/>
      <c r="AB8" s="60"/>
      <c r="AC8" s="59"/>
      <c r="AD8" s="59"/>
      <c r="AE8" s="60"/>
      <c r="AF8" s="59"/>
      <c r="AG8" s="59"/>
      <c r="AH8" s="61"/>
      <c r="AI8" s="61"/>
      <c r="AJ8" s="59"/>
    </row>
    <row r="9" spans="2:36" s="42" customFormat="1" ht="84.75" customHeight="1" x14ac:dyDescent="0.25">
      <c r="B9" s="43" t="s">
        <v>93</v>
      </c>
      <c r="C9" s="44" t="s">
        <v>268</v>
      </c>
      <c r="D9" s="44" t="s">
        <v>351</v>
      </c>
      <c r="E9" s="44" t="s">
        <v>261</v>
      </c>
      <c r="F9" s="164" t="s">
        <v>269</v>
      </c>
      <c r="G9" s="44" t="s">
        <v>263</v>
      </c>
      <c r="H9" s="46" t="s">
        <v>79</v>
      </c>
      <c r="I9" s="46" t="s">
        <v>79</v>
      </c>
      <c r="J9" s="45" t="s">
        <v>270</v>
      </c>
      <c r="K9" s="47" t="s">
        <v>81</v>
      </c>
      <c r="L9" s="45" t="s">
        <v>264</v>
      </c>
      <c r="M9" s="46">
        <v>84</v>
      </c>
      <c r="N9" s="46" t="s">
        <v>82</v>
      </c>
      <c r="O9" s="62" t="s">
        <v>99</v>
      </c>
      <c r="P9" s="46" t="s">
        <v>84</v>
      </c>
      <c r="Q9" s="46" t="s">
        <v>85</v>
      </c>
      <c r="R9" s="46" t="s">
        <v>86</v>
      </c>
      <c r="S9" s="46" t="s">
        <v>135</v>
      </c>
      <c r="T9" s="55">
        <f>U9</f>
        <v>500000</v>
      </c>
      <c r="U9" s="55">
        <f>V9</f>
        <v>500000</v>
      </c>
      <c r="V9" s="55">
        <v>500000</v>
      </c>
      <c r="W9" s="55"/>
      <c r="X9" s="55"/>
      <c r="Y9" s="55"/>
      <c r="Z9" s="55"/>
      <c r="AA9" s="55"/>
      <c r="AB9" s="55">
        <v>88236</v>
      </c>
      <c r="AC9" s="51"/>
      <c r="AD9" s="51"/>
      <c r="AE9" s="55">
        <f>V9</f>
        <v>500000</v>
      </c>
      <c r="AF9" s="51"/>
      <c r="AG9" s="51"/>
      <c r="AH9" s="56" t="s">
        <v>279</v>
      </c>
      <c r="AI9" s="56" t="s">
        <v>271</v>
      </c>
      <c r="AJ9" s="121">
        <v>45394</v>
      </c>
    </row>
    <row r="10" spans="2:36" s="42" customFormat="1" ht="45" x14ac:dyDescent="0.25">
      <c r="B10" s="50" t="s">
        <v>93</v>
      </c>
      <c r="C10" s="51"/>
      <c r="D10" s="51"/>
      <c r="E10" s="51"/>
      <c r="F10" s="162"/>
      <c r="G10" s="51"/>
      <c r="H10" s="51"/>
      <c r="I10" s="63"/>
      <c r="J10" s="53" t="s">
        <v>273</v>
      </c>
      <c r="K10" s="52" t="s">
        <v>116</v>
      </c>
      <c r="L10" s="53" t="s">
        <v>107</v>
      </c>
      <c r="M10" s="51">
        <v>771</v>
      </c>
      <c r="N10" s="51"/>
      <c r="O10" s="51"/>
      <c r="P10" s="51"/>
      <c r="Q10" s="51"/>
      <c r="R10" s="51"/>
      <c r="S10" s="54"/>
      <c r="T10" s="55"/>
      <c r="U10" s="55"/>
      <c r="V10" s="55"/>
      <c r="W10" s="55"/>
      <c r="X10" s="55"/>
      <c r="Y10" s="55"/>
      <c r="Z10" s="55"/>
      <c r="AA10" s="55"/>
      <c r="AB10" s="55"/>
      <c r="AC10" s="51"/>
      <c r="AD10" s="51"/>
      <c r="AE10" s="55"/>
      <c r="AF10" s="51"/>
      <c r="AG10" s="51"/>
      <c r="AH10" s="56"/>
      <c r="AI10" s="56"/>
      <c r="AJ10" s="51"/>
    </row>
    <row r="11" spans="2:36" s="42" customFormat="1" ht="51.75" customHeight="1" x14ac:dyDescent="0.25">
      <c r="B11" s="57" t="s">
        <v>93</v>
      </c>
      <c r="C11" s="51"/>
      <c r="D11" s="51"/>
      <c r="E11" s="51"/>
      <c r="F11" s="163"/>
      <c r="G11" s="51"/>
      <c r="H11" s="51"/>
      <c r="I11" s="63"/>
      <c r="J11" s="64" t="s">
        <v>274</v>
      </c>
      <c r="K11" s="58" t="s">
        <v>275</v>
      </c>
      <c r="L11" s="58" t="s">
        <v>267</v>
      </c>
      <c r="M11" s="65" t="s">
        <v>276</v>
      </c>
      <c r="N11" s="51"/>
      <c r="O11" s="59"/>
      <c r="P11" s="51"/>
      <c r="Q11" s="51"/>
      <c r="R11" s="51"/>
      <c r="S11" s="54"/>
      <c r="T11" s="60"/>
      <c r="U11" s="60"/>
      <c r="V11" s="60"/>
      <c r="W11" s="60"/>
      <c r="X11" s="60"/>
      <c r="Y11" s="60"/>
      <c r="Z11" s="60"/>
      <c r="AA11" s="60"/>
      <c r="AB11" s="60"/>
      <c r="AC11" s="59"/>
      <c r="AD11" s="59"/>
      <c r="AE11" s="60"/>
      <c r="AF11" s="59"/>
      <c r="AG11" s="59"/>
      <c r="AH11" s="61"/>
      <c r="AI11" s="61"/>
      <c r="AJ11" s="59"/>
    </row>
    <row r="12" spans="2:36" s="42" customFormat="1" ht="75" customHeight="1" x14ac:dyDescent="0.25">
      <c r="B12" s="43" t="s">
        <v>95</v>
      </c>
      <c r="C12" s="44" t="s">
        <v>277</v>
      </c>
      <c r="D12" s="44" t="s">
        <v>351</v>
      </c>
      <c r="E12" s="44" t="s">
        <v>261</v>
      </c>
      <c r="F12" s="164" t="s">
        <v>278</v>
      </c>
      <c r="G12" s="44" t="s">
        <v>263</v>
      </c>
      <c r="H12" s="46" t="s">
        <v>79</v>
      </c>
      <c r="I12" s="46" t="s">
        <v>79</v>
      </c>
      <c r="J12" s="53" t="s">
        <v>270</v>
      </c>
      <c r="K12" s="52" t="s">
        <v>81</v>
      </c>
      <c r="L12" s="53" t="s">
        <v>264</v>
      </c>
      <c r="M12" s="51">
        <v>60</v>
      </c>
      <c r="N12" s="46" t="s">
        <v>82</v>
      </c>
      <c r="O12" s="62" t="s">
        <v>96</v>
      </c>
      <c r="P12" s="46" t="s">
        <v>84</v>
      </c>
      <c r="Q12" s="46" t="s">
        <v>85</v>
      </c>
      <c r="R12" s="46" t="s">
        <v>86</v>
      </c>
      <c r="S12" s="46" t="s">
        <v>135</v>
      </c>
      <c r="T12" s="55">
        <f>U12</f>
        <v>340000</v>
      </c>
      <c r="U12" s="55">
        <f>V12</f>
        <v>340000</v>
      </c>
      <c r="V12" s="55">
        <v>340000</v>
      </c>
      <c r="W12" s="55"/>
      <c r="X12" s="55"/>
      <c r="Y12" s="55"/>
      <c r="Z12" s="55"/>
      <c r="AA12" s="55"/>
      <c r="AB12" s="55">
        <v>60000</v>
      </c>
      <c r="AC12" s="51"/>
      <c r="AD12" s="51"/>
      <c r="AE12" s="55">
        <f>V12</f>
        <v>340000</v>
      </c>
      <c r="AF12" s="51"/>
      <c r="AG12" s="51"/>
      <c r="AH12" s="56" t="s">
        <v>279</v>
      </c>
      <c r="AI12" s="56" t="s">
        <v>271</v>
      </c>
      <c r="AJ12" s="121">
        <v>45384</v>
      </c>
    </row>
    <row r="13" spans="2:36" s="66" customFormat="1" ht="45" x14ac:dyDescent="0.25">
      <c r="B13" s="50" t="s">
        <v>95</v>
      </c>
      <c r="C13" s="67"/>
      <c r="D13" s="67"/>
      <c r="E13" s="67"/>
      <c r="F13" s="165"/>
      <c r="G13" s="51"/>
      <c r="H13" s="51"/>
      <c r="I13" s="63"/>
      <c r="J13" s="53" t="s">
        <v>280</v>
      </c>
      <c r="K13" s="68" t="s">
        <v>116</v>
      </c>
      <c r="L13" s="53" t="s">
        <v>107</v>
      </c>
      <c r="M13" s="67">
        <v>160</v>
      </c>
      <c r="N13" s="69"/>
      <c r="O13" s="67"/>
      <c r="P13" s="51"/>
      <c r="Q13" s="51"/>
      <c r="R13" s="51"/>
      <c r="S13" s="54"/>
      <c r="T13" s="55"/>
      <c r="U13" s="55"/>
      <c r="V13" s="55"/>
      <c r="W13" s="55"/>
      <c r="X13" s="55"/>
      <c r="Y13" s="55"/>
      <c r="Z13" s="55"/>
      <c r="AA13" s="55"/>
      <c r="AB13" s="55"/>
      <c r="AC13" s="51"/>
      <c r="AD13" s="51"/>
      <c r="AE13" s="55"/>
      <c r="AF13" s="51"/>
      <c r="AG13" s="51"/>
      <c r="AH13" s="56"/>
      <c r="AI13" s="56"/>
      <c r="AJ13" s="51"/>
    </row>
    <row r="14" spans="2:36" s="66" customFormat="1" ht="30" x14ac:dyDescent="0.25">
      <c r="B14" s="57" t="s">
        <v>95</v>
      </c>
      <c r="C14" s="65"/>
      <c r="D14" s="65"/>
      <c r="E14" s="65"/>
      <c r="F14" s="166"/>
      <c r="G14" s="59"/>
      <c r="H14" s="59"/>
      <c r="I14" s="71"/>
      <c r="J14" s="64" t="s">
        <v>90</v>
      </c>
      <c r="K14" s="70" t="s">
        <v>275</v>
      </c>
      <c r="L14" s="58" t="s">
        <v>267</v>
      </c>
      <c r="M14" s="65">
        <v>900</v>
      </c>
      <c r="N14" s="72"/>
      <c r="O14" s="65"/>
      <c r="P14" s="59"/>
      <c r="Q14" s="59"/>
      <c r="R14" s="59"/>
      <c r="S14" s="73"/>
      <c r="T14" s="60"/>
      <c r="U14" s="60"/>
      <c r="V14" s="60"/>
      <c r="W14" s="60"/>
      <c r="X14" s="60"/>
      <c r="Y14" s="60"/>
      <c r="Z14" s="60"/>
      <c r="AA14" s="60"/>
      <c r="AB14" s="60"/>
      <c r="AC14" s="59"/>
      <c r="AD14" s="59"/>
      <c r="AE14" s="60"/>
      <c r="AF14" s="59"/>
      <c r="AG14" s="59"/>
      <c r="AH14" s="61"/>
      <c r="AI14" s="61"/>
      <c r="AJ14" s="59"/>
    </row>
    <row r="15" spans="2:36" s="66" customFormat="1" ht="74.25" customHeight="1" x14ac:dyDescent="0.25">
      <c r="B15" s="74" t="s">
        <v>98</v>
      </c>
      <c r="C15" s="44" t="s">
        <v>281</v>
      </c>
      <c r="D15" s="44" t="s">
        <v>351</v>
      </c>
      <c r="E15" s="44" t="s">
        <v>261</v>
      </c>
      <c r="F15" s="167" t="s">
        <v>282</v>
      </c>
      <c r="G15" s="44" t="s">
        <v>263</v>
      </c>
      <c r="H15" s="46" t="s">
        <v>79</v>
      </c>
      <c r="I15" s="46" t="s">
        <v>79</v>
      </c>
      <c r="J15" s="53" t="s">
        <v>270</v>
      </c>
      <c r="K15" s="52" t="s">
        <v>81</v>
      </c>
      <c r="L15" s="53" t="s">
        <v>264</v>
      </c>
      <c r="M15" s="168">
        <v>1062</v>
      </c>
      <c r="N15" s="67"/>
      <c r="O15" s="62" t="s">
        <v>94</v>
      </c>
      <c r="P15" s="46" t="s">
        <v>84</v>
      </c>
      <c r="Q15" s="46" t="s">
        <v>85</v>
      </c>
      <c r="R15" s="46" t="s">
        <v>86</v>
      </c>
      <c r="S15" s="46" t="s">
        <v>135</v>
      </c>
      <c r="T15" s="55">
        <f>U15</f>
        <v>1500000</v>
      </c>
      <c r="U15" s="55">
        <f>V15</f>
        <v>1500000</v>
      </c>
      <c r="V15" s="55">
        <v>1500000</v>
      </c>
      <c r="W15" s="55"/>
      <c r="X15" s="55"/>
      <c r="Y15" s="55"/>
      <c r="Z15" s="55"/>
      <c r="AA15" s="55"/>
      <c r="AB15" s="55">
        <v>264706</v>
      </c>
      <c r="AC15" s="46" t="s">
        <v>87</v>
      </c>
      <c r="AD15" s="51"/>
      <c r="AE15" s="55">
        <f>V15</f>
        <v>1500000</v>
      </c>
      <c r="AF15" s="51"/>
      <c r="AG15" s="51"/>
      <c r="AH15" s="49">
        <v>45352</v>
      </c>
      <c r="AI15" s="49">
        <v>45443</v>
      </c>
      <c r="AJ15" s="121">
        <v>45364</v>
      </c>
    </row>
    <row r="16" spans="2:36" s="66" customFormat="1" ht="45" x14ac:dyDescent="0.25">
      <c r="B16" s="76" t="s">
        <v>98</v>
      </c>
      <c r="C16" s="67"/>
      <c r="D16" s="67"/>
      <c r="E16" s="67"/>
      <c r="F16" s="165"/>
      <c r="G16" s="51"/>
      <c r="H16" s="51"/>
      <c r="I16" s="51"/>
      <c r="J16" s="53" t="s">
        <v>283</v>
      </c>
      <c r="K16" s="52" t="s">
        <v>116</v>
      </c>
      <c r="L16" s="53" t="s">
        <v>107</v>
      </c>
      <c r="M16" s="75">
        <v>2488</v>
      </c>
      <c r="N16" s="67"/>
      <c r="O16" s="67"/>
      <c r="P16" s="51"/>
      <c r="Q16" s="51"/>
      <c r="R16" s="51"/>
      <c r="S16" s="54"/>
      <c r="T16" s="55"/>
      <c r="U16" s="55"/>
      <c r="V16" s="55"/>
      <c r="W16" s="55"/>
      <c r="X16" s="55"/>
      <c r="Y16" s="55"/>
      <c r="Z16" s="55"/>
      <c r="AA16" s="55"/>
      <c r="AB16" s="55"/>
      <c r="AC16" s="51"/>
      <c r="AD16" s="51"/>
      <c r="AE16" s="55"/>
      <c r="AF16" s="51"/>
      <c r="AG16" s="51"/>
      <c r="AH16" s="56"/>
      <c r="AI16" s="56"/>
      <c r="AJ16" s="51"/>
    </row>
    <row r="17" spans="2:39" s="66" customFormat="1" ht="30" x14ac:dyDescent="0.25">
      <c r="B17" s="77" t="s">
        <v>98</v>
      </c>
      <c r="C17" s="65"/>
      <c r="D17" s="65"/>
      <c r="E17" s="65"/>
      <c r="F17" s="166"/>
      <c r="G17" s="59"/>
      <c r="H17" s="59"/>
      <c r="I17" s="59"/>
      <c r="J17" s="64" t="s">
        <v>119</v>
      </c>
      <c r="K17" s="58" t="s">
        <v>275</v>
      </c>
      <c r="L17" s="58" t="s">
        <v>267</v>
      </c>
      <c r="M17" s="78">
        <v>2488</v>
      </c>
      <c r="N17" s="65"/>
      <c r="O17" s="65"/>
      <c r="P17" s="59"/>
      <c r="Q17" s="59"/>
      <c r="R17" s="59"/>
      <c r="S17" s="73"/>
      <c r="T17" s="60"/>
      <c r="U17" s="60"/>
      <c r="V17" s="60"/>
      <c r="W17" s="60"/>
      <c r="X17" s="60"/>
      <c r="Y17" s="60"/>
      <c r="Z17" s="60"/>
      <c r="AA17" s="60"/>
      <c r="AB17" s="60"/>
      <c r="AC17" s="59"/>
      <c r="AD17" s="59"/>
      <c r="AE17" s="60"/>
      <c r="AF17" s="59"/>
      <c r="AG17" s="59"/>
      <c r="AH17" s="61"/>
      <c r="AI17" s="61"/>
      <c r="AJ17" s="59"/>
    </row>
    <row r="18" spans="2:39" s="66" customFormat="1" ht="114.75" customHeight="1" x14ac:dyDescent="0.25">
      <c r="B18" s="74" t="s">
        <v>101</v>
      </c>
      <c r="C18" s="44" t="s">
        <v>284</v>
      </c>
      <c r="D18" s="44" t="s">
        <v>351</v>
      </c>
      <c r="E18" s="44" t="s">
        <v>261</v>
      </c>
      <c r="F18" s="164" t="s">
        <v>285</v>
      </c>
      <c r="G18" s="44" t="s">
        <v>263</v>
      </c>
      <c r="H18" s="46" t="s">
        <v>79</v>
      </c>
      <c r="I18" s="46" t="s">
        <v>79</v>
      </c>
      <c r="J18" s="45" t="s">
        <v>286</v>
      </c>
      <c r="K18" s="45" t="s">
        <v>287</v>
      </c>
      <c r="L18" s="45" t="s">
        <v>121</v>
      </c>
      <c r="M18" s="46">
        <v>672</v>
      </c>
      <c r="N18" s="79" t="s">
        <v>82</v>
      </c>
      <c r="O18" s="44" t="s">
        <v>83</v>
      </c>
      <c r="P18" s="46" t="s">
        <v>84</v>
      </c>
      <c r="Q18" s="46" t="s">
        <v>85</v>
      </c>
      <c r="R18" s="46" t="s">
        <v>86</v>
      </c>
      <c r="S18" s="46" t="s">
        <v>135</v>
      </c>
      <c r="T18" s="48">
        <f>U18</f>
        <v>1157616</v>
      </c>
      <c r="U18" s="48">
        <f>V18</f>
        <v>1157616</v>
      </c>
      <c r="V18" s="48">
        <v>1157616</v>
      </c>
      <c r="W18" s="55"/>
      <c r="X18" s="55"/>
      <c r="Y18" s="55"/>
      <c r="Z18" s="55"/>
      <c r="AA18" s="55"/>
      <c r="AB18" s="48">
        <v>204286</v>
      </c>
      <c r="AC18" s="46" t="s">
        <v>87</v>
      </c>
      <c r="AD18" s="46"/>
      <c r="AE18" s="48">
        <f>V18</f>
        <v>1157616</v>
      </c>
      <c r="AF18" s="46"/>
      <c r="AG18" s="46"/>
      <c r="AH18" s="49" t="s">
        <v>288</v>
      </c>
      <c r="AI18" s="49" t="s">
        <v>272</v>
      </c>
      <c r="AJ18" s="122">
        <v>45364</v>
      </c>
    </row>
    <row r="19" spans="2:39" s="66" customFormat="1" ht="29.25" customHeight="1" x14ac:dyDescent="0.25">
      <c r="B19" s="76" t="s">
        <v>101</v>
      </c>
      <c r="C19" s="62"/>
      <c r="D19" s="62"/>
      <c r="E19" s="62"/>
      <c r="F19" s="167"/>
      <c r="G19" s="62"/>
      <c r="H19" s="51"/>
      <c r="I19" s="51"/>
      <c r="J19" s="53" t="s">
        <v>289</v>
      </c>
      <c r="K19" s="53" t="s">
        <v>91</v>
      </c>
      <c r="L19" s="53" t="s">
        <v>113</v>
      </c>
      <c r="M19" s="75">
        <v>2147</v>
      </c>
      <c r="N19" s="67"/>
      <c r="O19" s="67"/>
      <c r="P19" s="51"/>
      <c r="Q19" s="51"/>
      <c r="R19" s="51"/>
      <c r="S19" s="54"/>
      <c r="T19" s="55"/>
      <c r="U19" s="55"/>
      <c r="V19" s="55"/>
      <c r="W19" s="55"/>
      <c r="X19" s="55"/>
      <c r="Y19" s="55"/>
      <c r="Z19" s="55"/>
      <c r="AA19" s="55"/>
      <c r="AB19" s="55"/>
      <c r="AC19" s="51"/>
      <c r="AD19" s="51"/>
      <c r="AE19" s="55"/>
      <c r="AF19" s="51"/>
      <c r="AG19" s="51"/>
      <c r="AH19" s="56"/>
      <c r="AI19" s="56"/>
      <c r="AJ19" s="51"/>
    </row>
    <row r="20" spans="2:39" s="66" customFormat="1" ht="45" x14ac:dyDescent="0.25">
      <c r="B20" s="76" t="s">
        <v>101</v>
      </c>
      <c r="C20" s="62"/>
      <c r="D20" s="62"/>
      <c r="E20" s="62"/>
      <c r="F20" s="167"/>
      <c r="G20" s="62"/>
      <c r="H20" s="51"/>
      <c r="I20" s="51"/>
      <c r="J20" s="53" t="s">
        <v>283</v>
      </c>
      <c r="K20" s="53" t="s">
        <v>88</v>
      </c>
      <c r="L20" s="53" t="s">
        <v>290</v>
      </c>
      <c r="M20" s="75">
        <v>1718</v>
      </c>
      <c r="N20" s="67"/>
      <c r="O20" s="67"/>
      <c r="P20" s="51"/>
      <c r="Q20" s="51"/>
      <c r="R20" s="51"/>
      <c r="S20" s="54"/>
      <c r="T20" s="55"/>
      <c r="U20" s="55"/>
      <c r="V20" s="55"/>
      <c r="W20" s="55"/>
      <c r="X20" s="55"/>
      <c r="Y20" s="55"/>
      <c r="Z20" s="55"/>
      <c r="AA20" s="55"/>
      <c r="AB20" s="55"/>
      <c r="AC20" s="51"/>
      <c r="AD20" s="51"/>
      <c r="AE20" s="55"/>
      <c r="AF20" s="51"/>
      <c r="AG20" s="51"/>
      <c r="AH20" s="56"/>
      <c r="AI20" s="56"/>
      <c r="AJ20" s="51"/>
    </row>
    <row r="21" spans="2:39" s="80" customFormat="1" ht="44.25" customHeight="1" x14ac:dyDescent="0.25">
      <c r="B21" s="76" t="s">
        <v>101</v>
      </c>
      <c r="C21" s="67"/>
      <c r="D21" s="67"/>
      <c r="E21" s="67"/>
      <c r="F21" s="167"/>
      <c r="G21" s="51"/>
      <c r="H21" s="51"/>
      <c r="I21" s="51"/>
      <c r="J21" s="53" t="s">
        <v>291</v>
      </c>
      <c r="K21" s="53" t="s">
        <v>106</v>
      </c>
      <c r="L21" s="53" t="s">
        <v>290</v>
      </c>
      <c r="M21" s="51">
        <v>449</v>
      </c>
      <c r="N21" s="67"/>
      <c r="O21" s="67"/>
      <c r="P21" s="51"/>
      <c r="Q21" s="51"/>
      <c r="R21" s="51"/>
      <c r="S21" s="54"/>
      <c r="T21" s="51"/>
      <c r="U21" s="51"/>
      <c r="V21" s="51"/>
      <c r="W21" s="51"/>
      <c r="X21" s="51"/>
      <c r="Y21" s="51"/>
      <c r="Z21" s="51"/>
      <c r="AA21" s="51"/>
      <c r="AB21" s="51"/>
      <c r="AC21" s="51"/>
      <c r="AD21" s="51"/>
      <c r="AE21" s="55"/>
      <c r="AF21" s="51"/>
      <c r="AG21" s="51"/>
      <c r="AH21" s="56"/>
      <c r="AI21" s="56"/>
      <c r="AJ21" s="51"/>
    </row>
    <row r="22" spans="2:39" s="80" customFormat="1" ht="45" x14ac:dyDescent="0.25">
      <c r="B22" s="77" t="s">
        <v>101</v>
      </c>
      <c r="C22" s="65"/>
      <c r="D22" s="65"/>
      <c r="E22" s="65"/>
      <c r="F22" s="169"/>
      <c r="G22" s="51"/>
      <c r="H22" s="51"/>
      <c r="I22" s="51"/>
      <c r="J22" s="64" t="s">
        <v>111</v>
      </c>
      <c r="K22" s="64" t="s">
        <v>292</v>
      </c>
      <c r="L22" s="64" t="s">
        <v>113</v>
      </c>
      <c r="M22" s="59">
        <v>561</v>
      </c>
      <c r="N22" s="67"/>
      <c r="O22" s="65"/>
      <c r="P22" s="59"/>
      <c r="Q22" s="59"/>
      <c r="R22" s="59"/>
      <c r="S22" s="73"/>
      <c r="T22" s="59"/>
      <c r="U22" s="59"/>
      <c r="V22" s="59"/>
      <c r="W22" s="81"/>
      <c r="X22" s="81"/>
      <c r="Y22" s="81"/>
      <c r="Z22" s="81"/>
      <c r="AA22" s="81"/>
      <c r="AB22" s="81"/>
      <c r="AC22" s="81"/>
      <c r="AD22" s="81"/>
      <c r="AE22" s="82"/>
      <c r="AF22" s="81"/>
      <c r="AG22" s="81"/>
      <c r="AH22" s="83"/>
      <c r="AI22" s="83"/>
      <c r="AJ22" s="81"/>
    </row>
    <row r="23" spans="2:39" s="80" customFormat="1" ht="60" customHeight="1" x14ac:dyDescent="0.25">
      <c r="B23" s="74" t="s">
        <v>103</v>
      </c>
      <c r="C23" s="44" t="s">
        <v>293</v>
      </c>
      <c r="D23" s="44" t="s">
        <v>351</v>
      </c>
      <c r="E23" s="44" t="s">
        <v>261</v>
      </c>
      <c r="F23" s="164" t="s">
        <v>294</v>
      </c>
      <c r="G23" s="44" t="s">
        <v>263</v>
      </c>
      <c r="H23" s="46" t="s">
        <v>79</v>
      </c>
      <c r="I23" s="46" t="s">
        <v>79</v>
      </c>
      <c r="J23" s="45" t="s">
        <v>270</v>
      </c>
      <c r="K23" s="45" t="s">
        <v>81</v>
      </c>
      <c r="L23" s="45" t="s">
        <v>121</v>
      </c>
      <c r="M23" s="44">
        <v>339</v>
      </c>
      <c r="N23" s="79" t="s">
        <v>82</v>
      </c>
      <c r="O23" s="62" t="s">
        <v>100</v>
      </c>
      <c r="P23" s="46" t="s">
        <v>84</v>
      </c>
      <c r="Q23" s="46" t="s">
        <v>85</v>
      </c>
      <c r="R23" s="46" t="s">
        <v>86</v>
      </c>
      <c r="S23" s="46" t="s">
        <v>135</v>
      </c>
      <c r="T23" s="55">
        <f>U23</f>
        <v>1459450</v>
      </c>
      <c r="U23" s="55">
        <f>V23</f>
        <v>1459450</v>
      </c>
      <c r="V23" s="55">
        <v>1459450</v>
      </c>
      <c r="W23" s="51"/>
      <c r="X23" s="51"/>
      <c r="Y23" s="51"/>
      <c r="Z23" s="51"/>
      <c r="AA23" s="51"/>
      <c r="AB23" s="55">
        <v>257550</v>
      </c>
      <c r="AC23" s="51"/>
      <c r="AD23" s="51"/>
      <c r="AE23" s="55">
        <f>V23</f>
        <v>1459450</v>
      </c>
      <c r="AF23" s="51"/>
      <c r="AG23" s="51"/>
      <c r="AH23" s="56" t="s">
        <v>265</v>
      </c>
      <c r="AI23" s="56" t="s">
        <v>352</v>
      </c>
      <c r="AJ23" s="51"/>
    </row>
    <row r="24" spans="2:39" s="80" customFormat="1" ht="46.5" customHeight="1" x14ac:dyDescent="0.25">
      <c r="B24" s="76" t="s">
        <v>103</v>
      </c>
      <c r="C24" s="67"/>
      <c r="D24" s="67"/>
      <c r="E24" s="67"/>
      <c r="F24" s="165"/>
      <c r="G24" s="51"/>
      <c r="H24" s="51"/>
      <c r="I24" s="51"/>
      <c r="J24" s="53" t="s">
        <v>283</v>
      </c>
      <c r="K24" s="53" t="s">
        <v>88</v>
      </c>
      <c r="L24" s="53" t="s">
        <v>290</v>
      </c>
      <c r="M24" s="62">
        <v>1080</v>
      </c>
      <c r="N24" s="67"/>
      <c r="O24" s="67"/>
      <c r="P24" s="51"/>
      <c r="Q24" s="51"/>
      <c r="R24" s="51"/>
      <c r="S24" s="54"/>
      <c r="T24" s="51"/>
      <c r="U24" s="51"/>
      <c r="V24" s="51"/>
      <c r="W24" s="51"/>
      <c r="X24" s="51"/>
      <c r="Y24" s="51"/>
      <c r="Z24" s="51"/>
      <c r="AA24" s="51"/>
      <c r="AB24" s="51"/>
      <c r="AC24" s="51"/>
      <c r="AD24" s="51"/>
      <c r="AE24" s="55"/>
      <c r="AF24" s="51"/>
      <c r="AG24" s="51"/>
      <c r="AH24" s="56"/>
      <c r="AI24" s="56"/>
      <c r="AJ24" s="51"/>
    </row>
    <row r="25" spans="2:39" s="80" customFormat="1" ht="33.75" customHeight="1" x14ac:dyDescent="0.25">
      <c r="B25" s="77" t="s">
        <v>103</v>
      </c>
      <c r="C25" s="65"/>
      <c r="D25" s="65"/>
      <c r="E25" s="65"/>
      <c r="F25" s="166"/>
      <c r="G25" s="59"/>
      <c r="H25" s="59"/>
      <c r="I25" s="59"/>
      <c r="J25" s="64" t="s">
        <v>296</v>
      </c>
      <c r="K25" s="64" t="s">
        <v>275</v>
      </c>
      <c r="L25" s="64" t="s">
        <v>113</v>
      </c>
      <c r="M25" s="84">
        <v>2600</v>
      </c>
      <c r="N25" s="65"/>
      <c r="O25" s="65"/>
      <c r="P25" s="59"/>
      <c r="Q25" s="59"/>
      <c r="R25" s="59"/>
      <c r="S25" s="73"/>
      <c r="T25" s="59"/>
      <c r="U25" s="59"/>
      <c r="V25" s="59"/>
      <c r="W25" s="59"/>
      <c r="X25" s="59"/>
      <c r="Y25" s="59"/>
      <c r="Z25" s="59"/>
      <c r="AA25" s="59"/>
      <c r="AB25" s="59"/>
      <c r="AC25" s="59"/>
      <c r="AD25" s="59"/>
      <c r="AE25" s="60"/>
      <c r="AF25" s="59"/>
      <c r="AG25" s="59"/>
      <c r="AH25" s="61"/>
      <c r="AI25" s="61"/>
      <c r="AJ25" s="59"/>
    </row>
    <row r="26" spans="2:39" s="80" customFormat="1" ht="87.75" customHeight="1" x14ac:dyDescent="0.25">
      <c r="B26" s="74" t="s">
        <v>114</v>
      </c>
      <c r="C26" s="44" t="s">
        <v>297</v>
      </c>
      <c r="D26" s="44" t="s">
        <v>351</v>
      </c>
      <c r="E26" s="44" t="s">
        <v>261</v>
      </c>
      <c r="F26" s="167" t="s">
        <v>298</v>
      </c>
      <c r="G26" s="44" t="s">
        <v>263</v>
      </c>
      <c r="H26" s="46" t="s">
        <v>79</v>
      </c>
      <c r="I26" s="46" t="s">
        <v>79</v>
      </c>
      <c r="J26" s="45" t="s">
        <v>270</v>
      </c>
      <c r="K26" s="53" t="s">
        <v>81</v>
      </c>
      <c r="L26" s="53" t="s">
        <v>121</v>
      </c>
      <c r="M26" s="67">
        <v>30</v>
      </c>
      <c r="N26" s="67" t="s">
        <v>82</v>
      </c>
      <c r="O26" s="62" t="s">
        <v>97</v>
      </c>
      <c r="P26" s="46" t="s">
        <v>84</v>
      </c>
      <c r="Q26" s="46" t="s">
        <v>85</v>
      </c>
      <c r="R26" s="46" t="s">
        <v>86</v>
      </c>
      <c r="S26" s="46" t="s">
        <v>135</v>
      </c>
      <c r="T26" s="55">
        <f>U26</f>
        <v>255000</v>
      </c>
      <c r="U26" s="55">
        <v>255000</v>
      </c>
      <c r="V26" s="55">
        <v>255000</v>
      </c>
      <c r="W26" s="51"/>
      <c r="X26" s="51"/>
      <c r="Y26" s="51"/>
      <c r="Z26" s="51"/>
      <c r="AA26" s="51"/>
      <c r="AB26" s="48">
        <v>45000</v>
      </c>
      <c r="AC26" s="46" t="s">
        <v>87</v>
      </c>
      <c r="AD26" s="51"/>
      <c r="AE26" s="55">
        <f>U26</f>
        <v>255000</v>
      </c>
      <c r="AF26" s="51"/>
      <c r="AG26" s="51"/>
      <c r="AH26" s="49">
        <v>45536</v>
      </c>
      <c r="AI26" s="49">
        <v>45595</v>
      </c>
      <c r="AJ26" s="51"/>
    </row>
    <row r="27" spans="2:39" s="80" customFormat="1" ht="45" x14ac:dyDescent="0.25">
      <c r="B27" s="76" t="s">
        <v>114</v>
      </c>
      <c r="C27" s="67"/>
      <c r="D27" s="67"/>
      <c r="E27" s="67"/>
      <c r="F27" s="165"/>
      <c r="G27" s="51"/>
      <c r="H27" s="51"/>
      <c r="I27" s="51"/>
      <c r="J27" s="53" t="s">
        <v>283</v>
      </c>
      <c r="K27" s="53" t="s">
        <v>116</v>
      </c>
      <c r="L27" s="53" t="s">
        <v>290</v>
      </c>
      <c r="M27" s="91">
        <v>222</v>
      </c>
      <c r="N27" s="67"/>
      <c r="O27" s="67"/>
      <c r="P27" s="51"/>
      <c r="Q27" s="51"/>
      <c r="R27" s="51"/>
      <c r="S27" s="54"/>
      <c r="T27" s="51"/>
      <c r="U27" s="51"/>
      <c r="V27" s="51"/>
      <c r="W27" s="51"/>
      <c r="X27" s="51"/>
      <c r="Y27" s="51"/>
      <c r="Z27" s="51"/>
      <c r="AA27" s="51"/>
      <c r="AB27" s="51"/>
      <c r="AC27" s="51"/>
      <c r="AD27" s="51"/>
      <c r="AE27" s="55"/>
      <c r="AF27" s="51"/>
      <c r="AG27" s="51"/>
      <c r="AH27" s="56"/>
      <c r="AI27" s="56"/>
      <c r="AJ27" s="51"/>
    </row>
    <row r="28" spans="2:39" s="80" customFormat="1" ht="30.75" thickBot="1" x14ac:dyDescent="0.3">
      <c r="B28" s="76" t="s">
        <v>114</v>
      </c>
      <c r="C28" s="67"/>
      <c r="D28" s="67"/>
      <c r="E28" s="67"/>
      <c r="F28" s="165"/>
      <c r="G28" s="51"/>
      <c r="H28" s="51"/>
      <c r="I28" s="51"/>
      <c r="J28" s="85" t="s">
        <v>90</v>
      </c>
      <c r="K28" s="85" t="s">
        <v>275</v>
      </c>
      <c r="L28" s="85" t="s">
        <v>113</v>
      </c>
      <c r="M28" s="86">
        <v>321</v>
      </c>
      <c r="N28" s="67"/>
      <c r="O28" s="67"/>
      <c r="P28" s="51"/>
      <c r="Q28" s="51"/>
      <c r="R28" s="51"/>
      <c r="S28" s="54"/>
      <c r="T28" s="51"/>
      <c r="U28" s="51"/>
      <c r="V28" s="51"/>
      <c r="W28" s="51"/>
      <c r="X28" s="51"/>
      <c r="Y28" s="51"/>
      <c r="Z28" s="51"/>
      <c r="AA28" s="51"/>
      <c r="AB28" s="51"/>
      <c r="AC28" s="51"/>
      <c r="AD28" s="51"/>
      <c r="AE28" s="55"/>
      <c r="AF28" s="51"/>
      <c r="AG28" s="51"/>
      <c r="AH28" s="56"/>
      <c r="AI28" s="56"/>
      <c r="AJ28" s="51"/>
    </row>
    <row r="29" spans="2:39" s="80" customFormat="1" ht="99.75" customHeight="1" thickTop="1" x14ac:dyDescent="0.25">
      <c r="B29" s="74" t="s">
        <v>124</v>
      </c>
      <c r="C29" s="44" t="s">
        <v>299</v>
      </c>
      <c r="D29" s="44" t="s">
        <v>353</v>
      </c>
      <c r="E29" s="44" t="s">
        <v>104</v>
      </c>
      <c r="F29" s="161" t="s">
        <v>300</v>
      </c>
      <c r="G29" s="44" t="s">
        <v>263</v>
      </c>
      <c r="H29" s="46" t="s">
        <v>79</v>
      </c>
      <c r="I29" s="46" t="s">
        <v>79</v>
      </c>
      <c r="J29" s="87" t="s">
        <v>301</v>
      </c>
      <c r="K29" s="88" t="s">
        <v>302</v>
      </c>
      <c r="L29" s="88" t="s">
        <v>115</v>
      </c>
      <c r="M29" s="89">
        <v>12.5</v>
      </c>
      <c r="N29" s="79" t="s">
        <v>82</v>
      </c>
      <c r="O29" s="44" t="s">
        <v>102</v>
      </c>
      <c r="P29" s="47" t="s">
        <v>84</v>
      </c>
      <c r="Q29" s="47" t="s">
        <v>85</v>
      </c>
      <c r="R29" s="47" t="s">
        <v>86</v>
      </c>
      <c r="S29" s="47" t="s">
        <v>135</v>
      </c>
      <c r="T29" s="48">
        <f>U29</f>
        <v>2214300</v>
      </c>
      <c r="U29" s="48">
        <f>V29</f>
        <v>2214300</v>
      </c>
      <c r="V29" s="48">
        <v>2214300</v>
      </c>
      <c r="W29" s="48"/>
      <c r="X29" s="48"/>
      <c r="Y29" s="48"/>
      <c r="Z29" s="48"/>
      <c r="AA29" s="48"/>
      <c r="AB29" s="48">
        <v>417819</v>
      </c>
      <c r="AC29" s="46" t="s">
        <v>87</v>
      </c>
      <c r="AD29" s="48"/>
      <c r="AE29" s="48">
        <f>V29</f>
        <v>2214300</v>
      </c>
      <c r="AF29" s="48"/>
      <c r="AG29" s="46"/>
      <c r="AH29" s="49" t="s">
        <v>265</v>
      </c>
      <c r="AI29" s="49" t="s">
        <v>352</v>
      </c>
      <c r="AJ29" s="46"/>
      <c r="AM29" s="90"/>
    </row>
    <row r="30" spans="2:39" s="80" customFormat="1" ht="30.75" customHeight="1" x14ac:dyDescent="0.25">
      <c r="B30" s="76" t="s">
        <v>124</v>
      </c>
      <c r="C30" s="67"/>
      <c r="D30" s="62"/>
      <c r="E30" s="62"/>
      <c r="F30" s="167"/>
      <c r="G30" s="91"/>
      <c r="H30" s="67"/>
      <c r="I30" s="67"/>
      <c r="J30" s="53" t="s">
        <v>303</v>
      </c>
      <c r="K30" s="52" t="s">
        <v>116</v>
      </c>
      <c r="L30" s="53" t="s">
        <v>107</v>
      </c>
      <c r="M30" s="51">
        <v>1019</v>
      </c>
      <c r="N30" s="92"/>
      <c r="O30" s="67"/>
      <c r="P30" s="52"/>
      <c r="Q30" s="52"/>
      <c r="R30" s="52"/>
      <c r="S30" s="52"/>
      <c r="T30" s="51"/>
      <c r="U30" s="55"/>
      <c r="V30" s="55"/>
      <c r="W30" s="55"/>
      <c r="X30" s="55"/>
      <c r="Y30" s="55"/>
      <c r="Z30" s="55"/>
      <c r="AA30" s="55"/>
      <c r="AB30" s="55"/>
      <c r="AC30" s="55"/>
      <c r="AD30" s="55"/>
      <c r="AE30" s="55"/>
      <c r="AF30" s="55"/>
      <c r="AG30" s="51"/>
      <c r="AH30" s="56"/>
      <c r="AI30" s="56"/>
      <c r="AJ30" s="51"/>
      <c r="AM30" s="90"/>
    </row>
    <row r="31" spans="2:39" s="80" customFormat="1" ht="54" customHeight="1" x14ac:dyDescent="0.25">
      <c r="B31" s="76" t="s">
        <v>124</v>
      </c>
      <c r="C31" s="67"/>
      <c r="D31" s="62"/>
      <c r="E31" s="62"/>
      <c r="F31" s="167"/>
      <c r="G31" s="91"/>
      <c r="H31" s="67"/>
      <c r="I31" s="67"/>
      <c r="J31" s="53" t="s">
        <v>304</v>
      </c>
      <c r="K31" s="52" t="s">
        <v>118</v>
      </c>
      <c r="L31" s="52" t="s">
        <v>110</v>
      </c>
      <c r="M31" s="51">
        <v>1</v>
      </c>
      <c r="N31" s="67"/>
      <c r="O31" s="67"/>
      <c r="P31" s="52"/>
      <c r="Q31" s="52"/>
      <c r="R31" s="52"/>
      <c r="S31" s="52"/>
      <c r="T31" s="51"/>
      <c r="U31" s="55"/>
      <c r="V31" s="55"/>
      <c r="W31" s="55"/>
      <c r="X31" s="55"/>
      <c r="Y31" s="55"/>
      <c r="Z31" s="55"/>
      <c r="AA31" s="55"/>
      <c r="AB31" s="55"/>
      <c r="AC31" s="55"/>
      <c r="AD31" s="55"/>
      <c r="AE31" s="55"/>
      <c r="AF31" s="55"/>
      <c r="AG31" s="51"/>
      <c r="AH31" s="56"/>
      <c r="AI31" s="56"/>
      <c r="AJ31" s="51"/>
      <c r="AM31" s="90"/>
    </row>
    <row r="32" spans="2:39" s="80" customFormat="1" ht="30" x14ac:dyDescent="0.25">
      <c r="B32" s="76" t="s">
        <v>124</v>
      </c>
      <c r="C32" s="67"/>
      <c r="D32" s="62"/>
      <c r="E32" s="62"/>
      <c r="F32" s="167"/>
      <c r="G32" s="91"/>
      <c r="H32" s="67"/>
      <c r="I32" s="67"/>
      <c r="J32" s="53" t="s">
        <v>305</v>
      </c>
      <c r="K32" s="52" t="s">
        <v>91</v>
      </c>
      <c r="L32" s="52" t="s">
        <v>113</v>
      </c>
      <c r="M32" s="51">
        <v>1220</v>
      </c>
      <c r="N32" s="92"/>
      <c r="O32" s="67"/>
      <c r="P32" s="52"/>
      <c r="Q32" s="52"/>
      <c r="R32" s="52"/>
      <c r="S32" s="52"/>
      <c r="T32" s="51"/>
      <c r="U32" s="55"/>
      <c r="V32" s="55"/>
      <c r="W32" s="55"/>
      <c r="X32" s="55"/>
      <c r="Y32" s="55"/>
      <c r="Z32" s="55"/>
      <c r="AA32" s="55"/>
      <c r="AB32" s="55"/>
      <c r="AC32" s="55"/>
      <c r="AD32" s="55"/>
      <c r="AE32" s="55"/>
      <c r="AF32" s="55"/>
      <c r="AG32" s="51"/>
      <c r="AH32" s="56"/>
      <c r="AI32" s="56"/>
      <c r="AJ32" s="51"/>
      <c r="AM32" s="90"/>
    </row>
    <row r="33" spans="2:39" s="80" customFormat="1" ht="45" x14ac:dyDescent="0.25">
      <c r="B33" s="76" t="s">
        <v>124</v>
      </c>
      <c r="C33" s="67"/>
      <c r="D33" s="62"/>
      <c r="E33" s="62"/>
      <c r="F33" s="167"/>
      <c r="G33" s="91"/>
      <c r="H33" s="67"/>
      <c r="I33" s="67"/>
      <c r="J33" s="53" t="s">
        <v>306</v>
      </c>
      <c r="K33" s="52" t="s">
        <v>120</v>
      </c>
      <c r="L33" s="53" t="s">
        <v>121</v>
      </c>
      <c r="M33" s="42">
        <v>29</v>
      </c>
      <c r="N33" s="67"/>
      <c r="O33" s="67"/>
      <c r="P33" s="52"/>
      <c r="Q33" s="52"/>
      <c r="R33" s="52"/>
      <c r="S33" s="52"/>
      <c r="T33" s="51"/>
      <c r="U33" s="55"/>
      <c r="V33" s="55"/>
      <c r="W33" s="55"/>
      <c r="X33" s="55"/>
      <c r="Y33" s="55"/>
      <c r="Z33" s="55"/>
      <c r="AA33" s="55"/>
      <c r="AB33" s="55"/>
      <c r="AC33" s="55"/>
      <c r="AD33" s="55"/>
      <c r="AE33" s="55"/>
      <c r="AF33" s="55"/>
      <c r="AG33" s="51"/>
      <c r="AH33" s="56"/>
      <c r="AI33" s="56"/>
      <c r="AJ33" s="51"/>
      <c r="AM33" s="90"/>
    </row>
    <row r="34" spans="2:39" s="80" customFormat="1" ht="15" x14ac:dyDescent="0.25">
      <c r="B34" s="76" t="s">
        <v>124</v>
      </c>
      <c r="C34" s="67"/>
      <c r="D34" s="62"/>
      <c r="E34" s="62"/>
      <c r="F34" s="167"/>
      <c r="G34" s="91"/>
      <c r="H34" s="67"/>
      <c r="I34" s="67"/>
      <c r="J34" s="53" t="s">
        <v>307</v>
      </c>
      <c r="K34" s="52" t="s">
        <v>123</v>
      </c>
      <c r="L34" s="52" t="s">
        <v>110</v>
      </c>
      <c r="M34" s="51">
        <v>1</v>
      </c>
      <c r="N34" s="67"/>
      <c r="O34" s="67"/>
      <c r="P34" s="52"/>
      <c r="Q34" s="52"/>
      <c r="R34" s="52"/>
      <c r="S34" s="52"/>
      <c r="T34" s="51"/>
      <c r="U34" s="55"/>
      <c r="V34" s="55"/>
      <c r="W34" s="55"/>
      <c r="X34" s="55"/>
      <c r="Y34" s="55"/>
      <c r="Z34" s="55"/>
      <c r="AA34" s="55"/>
      <c r="AB34" s="55"/>
      <c r="AC34" s="55"/>
      <c r="AD34" s="55"/>
      <c r="AE34" s="55"/>
      <c r="AF34" s="55"/>
      <c r="AG34" s="51"/>
      <c r="AH34" s="56"/>
      <c r="AI34" s="56"/>
      <c r="AJ34" s="51"/>
      <c r="AM34" s="90"/>
    </row>
    <row r="35" spans="2:39" s="80" customFormat="1" ht="45" x14ac:dyDescent="0.25">
      <c r="B35" s="76" t="s">
        <v>124</v>
      </c>
      <c r="C35" s="67"/>
      <c r="D35" s="62"/>
      <c r="E35" s="62"/>
      <c r="F35" s="167"/>
      <c r="G35" s="91"/>
      <c r="H35" s="67"/>
      <c r="I35" s="67"/>
      <c r="J35" s="53" t="s">
        <v>308</v>
      </c>
      <c r="K35" s="52" t="s">
        <v>106</v>
      </c>
      <c r="L35" s="53" t="s">
        <v>107</v>
      </c>
      <c r="M35" s="51">
        <v>260</v>
      </c>
      <c r="N35" s="67"/>
      <c r="O35" s="67"/>
      <c r="P35" s="52"/>
      <c r="Q35" s="52"/>
      <c r="R35" s="52"/>
      <c r="S35" s="52"/>
      <c r="T35" s="51"/>
      <c r="U35" s="55"/>
      <c r="V35" s="55"/>
      <c r="W35" s="55"/>
      <c r="X35" s="55"/>
      <c r="Y35" s="55"/>
      <c r="Z35" s="55"/>
      <c r="AA35" s="55"/>
      <c r="AB35" s="55"/>
      <c r="AC35" s="55"/>
      <c r="AD35" s="55"/>
      <c r="AE35" s="55"/>
      <c r="AF35" s="55"/>
      <c r="AG35" s="51"/>
      <c r="AH35" s="56"/>
      <c r="AI35" s="56"/>
      <c r="AJ35" s="51"/>
      <c r="AM35" s="90"/>
    </row>
    <row r="36" spans="2:39" s="80" customFormat="1" ht="30" x14ac:dyDescent="0.25">
      <c r="B36" s="76" t="s">
        <v>124</v>
      </c>
      <c r="C36" s="67"/>
      <c r="D36" s="51"/>
      <c r="E36" s="51"/>
      <c r="F36" s="162"/>
      <c r="G36" s="67"/>
      <c r="H36" s="67"/>
      <c r="I36" s="67"/>
      <c r="J36" s="53" t="s">
        <v>108</v>
      </c>
      <c r="K36" s="52" t="s">
        <v>109</v>
      </c>
      <c r="L36" s="52" t="s">
        <v>110</v>
      </c>
      <c r="M36" s="51">
        <v>60</v>
      </c>
      <c r="N36" s="67"/>
      <c r="O36" s="67"/>
      <c r="P36" s="51"/>
      <c r="Q36" s="51"/>
      <c r="R36" s="51"/>
      <c r="S36" s="54"/>
      <c r="T36" s="51"/>
      <c r="U36" s="55"/>
      <c r="V36" s="55"/>
      <c r="W36" s="55"/>
      <c r="X36" s="55"/>
      <c r="Y36" s="55"/>
      <c r="Z36" s="55"/>
      <c r="AA36" s="55"/>
      <c r="AB36" s="55"/>
      <c r="AC36" s="55"/>
      <c r="AD36" s="55"/>
      <c r="AE36" s="55"/>
      <c r="AF36" s="55"/>
      <c r="AG36" s="51"/>
      <c r="AH36" s="56"/>
      <c r="AI36" s="56"/>
      <c r="AJ36" s="51"/>
      <c r="AM36" s="90"/>
    </row>
    <row r="37" spans="2:39" s="80" customFormat="1" ht="45" x14ac:dyDescent="0.25">
      <c r="B37" s="76" t="s">
        <v>124</v>
      </c>
      <c r="C37" s="65"/>
      <c r="D37" s="59"/>
      <c r="E37" s="59"/>
      <c r="F37" s="163"/>
      <c r="G37" s="65"/>
      <c r="H37" s="65"/>
      <c r="I37" s="65"/>
      <c r="J37" s="64" t="s">
        <v>309</v>
      </c>
      <c r="K37" s="58" t="s">
        <v>112</v>
      </c>
      <c r="L37" s="58" t="s">
        <v>113</v>
      </c>
      <c r="M37" s="59">
        <v>303</v>
      </c>
      <c r="N37" s="65"/>
      <c r="O37" s="65"/>
      <c r="P37" s="59"/>
      <c r="Q37" s="59"/>
      <c r="R37" s="59"/>
      <c r="S37" s="73"/>
      <c r="T37" s="59"/>
      <c r="U37" s="60"/>
      <c r="V37" s="60"/>
      <c r="W37" s="60"/>
      <c r="X37" s="60"/>
      <c r="Y37" s="60"/>
      <c r="Z37" s="60"/>
      <c r="AA37" s="60"/>
      <c r="AB37" s="60"/>
      <c r="AC37" s="60"/>
      <c r="AD37" s="60"/>
      <c r="AE37" s="60"/>
      <c r="AF37" s="60"/>
      <c r="AG37" s="59"/>
      <c r="AH37" s="61"/>
      <c r="AI37" s="61"/>
      <c r="AJ37" s="59"/>
      <c r="AM37" s="90"/>
    </row>
    <row r="38" spans="2:39" s="93" customFormat="1" ht="99" customHeight="1" x14ac:dyDescent="0.25">
      <c r="B38" s="74" t="s">
        <v>125</v>
      </c>
      <c r="C38" s="44" t="s">
        <v>310</v>
      </c>
      <c r="D38" s="44" t="s">
        <v>353</v>
      </c>
      <c r="E38" s="44" t="s">
        <v>104</v>
      </c>
      <c r="F38" s="161" t="s">
        <v>311</v>
      </c>
      <c r="G38" s="44" t="s">
        <v>263</v>
      </c>
      <c r="H38" s="44" t="s">
        <v>79</v>
      </c>
      <c r="I38" s="44" t="s">
        <v>79</v>
      </c>
      <c r="J38" s="45" t="s">
        <v>312</v>
      </c>
      <c r="K38" s="45" t="s">
        <v>313</v>
      </c>
      <c r="L38" s="45" t="s">
        <v>264</v>
      </c>
      <c r="M38" s="44">
        <v>80</v>
      </c>
      <c r="N38" s="44" t="s">
        <v>82</v>
      </c>
      <c r="O38" s="44" t="s">
        <v>83</v>
      </c>
      <c r="P38" s="45" t="s">
        <v>84</v>
      </c>
      <c r="Q38" s="45" t="s">
        <v>85</v>
      </c>
      <c r="R38" s="45" t="s">
        <v>86</v>
      </c>
      <c r="S38" s="45" t="s">
        <v>135</v>
      </c>
      <c r="T38" s="94">
        <f>U38</f>
        <v>305234</v>
      </c>
      <c r="U38" s="94">
        <f>V38</f>
        <v>305234</v>
      </c>
      <c r="V38" s="94">
        <v>305234</v>
      </c>
      <c r="W38" s="94"/>
      <c r="X38" s="94"/>
      <c r="Y38" s="94"/>
      <c r="Z38" s="94"/>
      <c r="AA38" s="94"/>
      <c r="AB38" s="94">
        <v>84507</v>
      </c>
      <c r="AC38" s="46" t="s">
        <v>87</v>
      </c>
      <c r="AD38" s="94"/>
      <c r="AE38" s="94">
        <f>V38</f>
        <v>305234</v>
      </c>
      <c r="AF38" s="94"/>
      <c r="AG38" s="44"/>
      <c r="AH38" s="95" t="s">
        <v>288</v>
      </c>
      <c r="AI38" s="95" t="s">
        <v>279</v>
      </c>
      <c r="AJ38" s="123">
        <v>45358</v>
      </c>
      <c r="AM38" s="90"/>
    </row>
    <row r="39" spans="2:39" s="93" customFormat="1" ht="27" customHeight="1" x14ac:dyDescent="0.25">
      <c r="B39" s="76" t="s">
        <v>125</v>
      </c>
      <c r="C39" s="96"/>
      <c r="D39" s="96"/>
      <c r="E39" s="96"/>
      <c r="F39" s="169"/>
      <c r="G39" s="96"/>
      <c r="H39" s="96"/>
      <c r="I39" s="96"/>
      <c r="J39" s="64" t="s">
        <v>122</v>
      </c>
      <c r="K39" s="64" t="s">
        <v>314</v>
      </c>
      <c r="L39" s="64" t="s">
        <v>110</v>
      </c>
      <c r="M39" s="96">
        <v>2</v>
      </c>
      <c r="N39" s="96"/>
      <c r="O39" s="96"/>
      <c r="P39" s="64"/>
      <c r="Q39" s="64"/>
      <c r="R39" s="64"/>
      <c r="S39" s="64"/>
      <c r="T39" s="96"/>
      <c r="U39" s="97"/>
      <c r="V39" s="97"/>
      <c r="W39" s="97"/>
      <c r="X39" s="97"/>
      <c r="Y39" s="97"/>
      <c r="Z39" s="97"/>
      <c r="AA39" s="97"/>
      <c r="AB39" s="97"/>
      <c r="AC39" s="97"/>
      <c r="AD39" s="97"/>
      <c r="AE39" s="97"/>
      <c r="AF39" s="97"/>
      <c r="AG39" s="96"/>
      <c r="AH39" s="98"/>
      <c r="AI39" s="98"/>
      <c r="AJ39" s="96"/>
      <c r="AM39" s="90"/>
    </row>
    <row r="40" spans="2:39" s="99" customFormat="1" ht="94.5" customHeight="1" x14ac:dyDescent="0.25">
      <c r="B40" s="74" t="s">
        <v>315</v>
      </c>
      <c r="C40" s="44" t="s">
        <v>316</v>
      </c>
      <c r="D40" s="44" t="s">
        <v>353</v>
      </c>
      <c r="E40" s="44" t="s">
        <v>104</v>
      </c>
      <c r="F40" s="161" t="s">
        <v>317</v>
      </c>
      <c r="G40" s="44" t="s">
        <v>263</v>
      </c>
      <c r="H40" s="44" t="s">
        <v>79</v>
      </c>
      <c r="I40" s="44" t="s">
        <v>79</v>
      </c>
      <c r="J40" s="45" t="s">
        <v>312</v>
      </c>
      <c r="K40" s="45" t="s">
        <v>313</v>
      </c>
      <c r="L40" s="45" t="s">
        <v>264</v>
      </c>
      <c r="M40" s="44">
        <v>75</v>
      </c>
      <c r="N40" s="100" t="s">
        <v>82</v>
      </c>
      <c r="O40" s="44" t="s">
        <v>99</v>
      </c>
      <c r="P40" s="45" t="s">
        <v>84</v>
      </c>
      <c r="Q40" s="45" t="s">
        <v>85</v>
      </c>
      <c r="R40" s="45" t="s">
        <v>86</v>
      </c>
      <c r="S40" s="45" t="s">
        <v>135</v>
      </c>
      <c r="T40" s="94">
        <f>U40</f>
        <v>1000000</v>
      </c>
      <c r="U40" s="94">
        <f>V40</f>
        <v>1000000</v>
      </c>
      <c r="V40" s="94">
        <v>1000000</v>
      </c>
      <c r="W40" s="94"/>
      <c r="X40" s="94"/>
      <c r="Y40" s="94"/>
      <c r="Z40" s="94"/>
      <c r="AA40" s="94"/>
      <c r="AB40" s="94">
        <v>176472</v>
      </c>
      <c r="AC40" s="46" t="s">
        <v>87</v>
      </c>
      <c r="AD40" s="94"/>
      <c r="AE40" s="94">
        <f>V40</f>
        <v>1000000</v>
      </c>
      <c r="AF40" s="94"/>
      <c r="AG40" s="44"/>
      <c r="AH40" s="95" t="s">
        <v>272</v>
      </c>
      <c r="AI40" s="95" t="s">
        <v>318</v>
      </c>
      <c r="AJ40" s="123">
        <v>45463</v>
      </c>
      <c r="AM40" s="90"/>
    </row>
    <row r="41" spans="2:39" s="99" customFormat="1" ht="27" customHeight="1" x14ac:dyDescent="0.25">
      <c r="B41" s="76" t="s">
        <v>315</v>
      </c>
      <c r="C41" s="101"/>
      <c r="D41" s="96"/>
      <c r="E41" s="96"/>
      <c r="F41" s="169"/>
      <c r="G41" s="101"/>
      <c r="H41" s="101"/>
      <c r="I41" s="101"/>
      <c r="J41" s="64" t="s">
        <v>122</v>
      </c>
      <c r="K41" s="64" t="s">
        <v>314</v>
      </c>
      <c r="L41" s="64" t="s">
        <v>110</v>
      </c>
      <c r="M41" s="96">
        <v>5</v>
      </c>
      <c r="N41" s="101"/>
      <c r="O41" s="101"/>
      <c r="P41" s="64"/>
      <c r="Q41" s="64"/>
      <c r="R41" s="64"/>
      <c r="S41" s="64"/>
      <c r="T41" s="96"/>
      <c r="U41" s="97"/>
      <c r="V41" s="97"/>
      <c r="W41" s="97"/>
      <c r="X41" s="97"/>
      <c r="Y41" s="97"/>
      <c r="Z41" s="97"/>
      <c r="AA41" s="97"/>
      <c r="AB41" s="97"/>
      <c r="AC41" s="97"/>
      <c r="AD41" s="97"/>
      <c r="AE41" s="97"/>
      <c r="AF41" s="97"/>
      <c r="AG41" s="96"/>
      <c r="AH41" s="98"/>
      <c r="AI41" s="98"/>
      <c r="AJ41" s="96"/>
      <c r="AM41" s="90"/>
    </row>
    <row r="42" spans="2:39" s="99" customFormat="1" ht="47.25" customHeight="1" x14ac:dyDescent="0.25">
      <c r="B42" s="74" t="s">
        <v>319</v>
      </c>
      <c r="C42" s="44" t="s">
        <v>320</v>
      </c>
      <c r="D42" s="44" t="s">
        <v>353</v>
      </c>
      <c r="E42" s="44" t="s">
        <v>104</v>
      </c>
      <c r="F42" s="161" t="s">
        <v>321</v>
      </c>
      <c r="G42" s="44" t="s">
        <v>263</v>
      </c>
      <c r="H42" s="44" t="s">
        <v>79</v>
      </c>
      <c r="I42" s="102" t="s">
        <v>79</v>
      </c>
      <c r="J42" s="44" t="s">
        <v>322</v>
      </c>
      <c r="K42" s="103" t="s">
        <v>302</v>
      </c>
      <c r="L42" s="44" t="s">
        <v>115</v>
      </c>
      <c r="M42" s="42">
        <v>12.5</v>
      </c>
      <c r="N42" s="44" t="s">
        <v>82</v>
      </c>
      <c r="O42" s="44" t="s">
        <v>100</v>
      </c>
      <c r="P42" s="45" t="s">
        <v>84</v>
      </c>
      <c r="Q42" s="45" t="s">
        <v>85</v>
      </c>
      <c r="R42" s="45" t="s">
        <v>86</v>
      </c>
      <c r="S42" s="45" t="s">
        <v>135</v>
      </c>
      <c r="T42" s="94">
        <f>U42</f>
        <v>3606050</v>
      </c>
      <c r="U42" s="94">
        <f>V42</f>
        <v>3606050</v>
      </c>
      <c r="V42" s="94">
        <v>3606050</v>
      </c>
      <c r="W42" s="94"/>
      <c r="X42" s="94"/>
      <c r="Y42" s="94"/>
      <c r="Z42" s="94"/>
      <c r="AA42" s="94"/>
      <c r="AB42" s="94">
        <v>1008130</v>
      </c>
      <c r="AC42" s="46" t="s">
        <v>87</v>
      </c>
      <c r="AD42" s="94"/>
      <c r="AE42" s="94">
        <f>V42</f>
        <v>3606050</v>
      </c>
      <c r="AF42" s="94"/>
      <c r="AG42" s="44"/>
      <c r="AH42" s="95" t="s">
        <v>295</v>
      </c>
      <c r="AI42" s="95" t="s">
        <v>323</v>
      </c>
      <c r="AJ42" s="44"/>
      <c r="AM42" s="90"/>
    </row>
    <row r="43" spans="2:39" s="99" customFormat="1" ht="49.5" customHeight="1" x14ac:dyDescent="0.25">
      <c r="B43" s="76" t="s">
        <v>319</v>
      </c>
      <c r="C43" s="91"/>
      <c r="D43" s="62"/>
      <c r="E43" s="62"/>
      <c r="F43" s="167"/>
      <c r="G43" s="91"/>
      <c r="H43" s="91"/>
      <c r="I43" s="104"/>
      <c r="J43" s="62" t="s">
        <v>303</v>
      </c>
      <c r="K43" s="105" t="s">
        <v>116</v>
      </c>
      <c r="L43" s="62" t="s">
        <v>107</v>
      </c>
      <c r="M43" s="42">
        <v>500</v>
      </c>
      <c r="N43" s="91"/>
      <c r="O43" s="91"/>
      <c r="P43" s="53"/>
      <c r="Q43" s="53"/>
      <c r="R43" s="53"/>
      <c r="S43" s="53"/>
      <c r="T43" s="62"/>
      <c r="U43" s="106"/>
      <c r="V43" s="106"/>
      <c r="W43" s="106"/>
      <c r="X43" s="106"/>
      <c r="Y43" s="106"/>
      <c r="Z43" s="106"/>
      <c r="AA43" s="106"/>
      <c r="AB43" s="106"/>
      <c r="AC43" s="106"/>
      <c r="AD43" s="106"/>
      <c r="AE43" s="106"/>
      <c r="AF43" s="106"/>
      <c r="AG43" s="62"/>
      <c r="AH43" s="107"/>
      <c r="AI43" s="107"/>
      <c r="AJ43" s="62"/>
      <c r="AM43" s="90"/>
    </row>
    <row r="44" spans="2:39" s="99" customFormat="1" ht="57.75" customHeight="1" x14ac:dyDescent="0.25">
      <c r="B44" s="76" t="s">
        <v>319</v>
      </c>
      <c r="C44" s="91"/>
      <c r="D44" s="62"/>
      <c r="E44" s="62"/>
      <c r="F44" s="167"/>
      <c r="G44" s="91"/>
      <c r="H44" s="91"/>
      <c r="I44" s="104"/>
      <c r="J44" s="62" t="s">
        <v>117</v>
      </c>
      <c r="K44" s="105" t="s">
        <v>324</v>
      </c>
      <c r="L44" s="62" t="s">
        <v>325</v>
      </c>
      <c r="M44" s="42">
        <v>1</v>
      </c>
      <c r="N44" s="91"/>
      <c r="O44" s="91"/>
      <c r="P44" s="53"/>
      <c r="Q44" s="53"/>
      <c r="R44" s="53"/>
      <c r="S44" s="53"/>
      <c r="T44" s="62"/>
      <c r="U44" s="106"/>
      <c r="V44" s="106"/>
      <c r="W44" s="106"/>
      <c r="X44" s="106"/>
      <c r="Y44" s="106"/>
      <c r="Z44" s="106"/>
      <c r="AA44" s="106"/>
      <c r="AB44" s="106"/>
      <c r="AC44" s="106"/>
      <c r="AD44" s="106"/>
      <c r="AE44" s="106"/>
      <c r="AF44" s="106"/>
      <c r="AG44" s="62"/>
      <c r="AH44" s="107"/>
      <c r="AI44" s="107"/>
      <c r="AJ44" s="62"/>
      <c r="AM44" s="90"/>
    </row>
    <row r="45" spans="2:39" s="99" customFormat="1" ht="30" x14ac:dyDescent="0.25">
      <c r="B45" s="76" t="s">
        <v>319</v>
      </c>
      <c r="C45" s="91"/>
      <c r="D45" s="62"/>
      <c r="E45" s="62"/>
      <c r="F45" s="167"/>
      <c r="G45" s="91"/>
      <c r="H45" s="91"/>
      <c r="I45" s="104"/>
      <c r="J45" s="62" t="s">
        <v>305</v>
      </c>
      <c r="K45" s="105" t="s">
        <v>91</v>
      </c>
      <c r="L45" s="62" t="s">
        <v>113</v>
      </c>
      <c r="M45" s="42">
        <v>600</v>
      </c>
      <c r="N45" s="91"/>
      <c r="O45" s="91"/>
      <c r="P45" s="53"/>
      <c r="Q45" s="53"/>
      <c r="R45" s="53"/>
      <c r="S45" s="53"/>
      <c r="T45" s="62"/>
      <c r="U45" s="106"/>
      <c r="V45" s="106"/>
      <c r="W45" s="106"/>
      <c r="X45" s="106"/>
      <c r="Y45" s="106"/>
      <c r="Z45" s="106"/>
      <c r="AA45" s="106"/>
      <c r="AB45" s="106"/>
      <c r="AC45" s="106"/>
      <c r="AD45" s="106"/>
      <c r="AE45" s="106"/>
      <c r="AF45" s="106"/>
      <c r="AG45" s="62"/>
      <c r="AH45" s="107"/>
      <c r="AI45" s="107"/>
      <c r="AJ45" s="62"/>
      <c r="AM45" s="90"/>
    </row>
    <row r="46" spans="2:39" s="99" customFormat="1" ht="45" x14ac:dyDescent="0.25">
      <c r="B46" s="76" t="s">
        <v>319</v>
      </c>
      <c r="C46" s="91"/>
      <c r="D46" s="62"/>
      <c r="E46" s="62"/>
      <c r="F46" s="167"/>
      <c r="G46" s="91"/>
      <c r="H46" s="91"/>
      <c r="I46" s="104"/>
      <c r="J46" s="62" t="s">
        <v>306</v>
      </c>
      <c r="K46" s="105" t="s">
        <v>120</v>
      </c>
      <c r="L46" s="62" t="s">
        <v>121</v>
      </c>
      <c r="M46" s="42">
        <v>84</v>
      </c>
      <c r="N46" s="91"/>
      <c r="O46" s="91"/>
      <c r="P46" s="53"/>
      <c r="Q46" s="53"/>
      <c r="R46" s="53"/>
      <c r="S46" s="53"/>
      <c r="T46" s="62"/>
      <c r="U46" s="106"/>
      <c r="V46" s="106"/>
      <c r="W46" s="106"/>
      <c r="X46" s="106"/>
      <c r="Y46" s="106"/>
      <c r="Z46" s="106"/>
      <c r="AA46" s="106"/>
      <c r="AB46" s="106"/>
      <c r="AC46" s="106"/>
      <c r="AD46" s="106"/>
      <c r="AE46" s="106"/>
      <c r="AF46" s="106"/>
      <c r="AG46" s="62"/>
      <c r="AH46" s="107"/>
      <c r="AI46" s="107"/>
      <c r="AJ46" s="62"/>
      <c r="AM46" s="90"/>
    </row>
    <row r="47" spans="2:39" s="99" customFormat="1" ht="27.75" customHeight="1" x14ac:dyDescent="0.25">
      <c r="B47" s="76" t="s">
        <v>319</v>
      </c>
      <c r="C47" s="91"/>
      <c r="D47" s="62"/>
      <c r="E47" s="62"/>
      <c r="F47" s="167"/>
      <c r="G47" s="91"/>
      <c r="H47" s="91"/>
      <c r="I47" s="104"/>
      <c r="J47" s="62" t="s">
        <v>326</v>
      </c>
      <c r="K47" s="62" t="s">
        <v>314</v>
      </c>
      <c r="L47" s="62" t="s">
        <v>110</v>
      </c>
      <c r="M47" s="62">
        <v>4</v>
      </c>
      <c r="N47" s="91"/>
      <c r="O47" s="91"/>
      <c r="P47" s="53"/>
      <c r="Q47" s="53"/>
      <c r="R47" s="53"/>
      <c r="S47" s="53"/>
      <c r="T47" s="62"/>
      <c r="U47" s="106"/>
      <c r="V47" s="106"/>
      <c r="W47" s="106"/>
      <c r="X47" s="106"/>
      <c r="Y47" s="106"/>
      <c r="Z47" s="106"/>
      <c r="AA47" s="106"/>
      <c r="AB47" s="106"/>
      <c r="AC47" s="106"/>
      <c r="AD47" s="106"/>
      <c r="AE47" s="106"/>
      <c r="AF47" s="106"/>
      <c r="AG47" s="62"/>
      <c r="AH47" s="107"/>
      <c r="AI47" s="107"/>
      <c r="AJ47" s="62"/>
      <c r="AM47" s="90"/>
    </row>
    <row r="48" spans="2:39" s="99" customFormat="1" ht="48" customHeight="1" x14ac:dyDescent="0.25">
      <c r="B48" s="76" t="s">
        <v>319</v>
      </c>
      <c r="C48" s="91"/>
      <c r="D48" s="62"/>
      <c r="E48" s="62"/>
      <c r="F48" s="167"/>
      <c r="G48" s="91"/>
      <c r="H48" s="91"/>
      <c r="I48" s="104"/>
      <c r="J48" s="62" t="s">
        <v>327</v>
      </c>
      <c r="K48" s="105" t="s">
        <v>106</v>
      </c>
      <c r="L48" s="62" t="s">
        <v>107</v>
      </c>
      <c r="M48" s="42">
        <v>130</v>
      </c>
      <c r="N48" s="91"/>
      <c r="O48" s="91"/>
      <c r="P48" s="53"/>
      <c r="Q48" s="53"/>
      <c r="R48" s="53"/>
      <c r="S48" s="53"/>
      <c r="T48" s="62"/>
      <c r="U48" s="106"/>
      <c r="V48" s="106"/>
      <c r="W48" s="106"/>
      <c r="X48" s="106"/>
      <c r="Y48" s="106"/>
      <c r="Z48" s="106"/>
      <c r="AA48" s="106"/>
      <c r="AB48" s="106"/>
      <c r="AC48" s="106"/>
      <c r="AD48" s="106"/>
      <c r="AE48" s="106"/>
      <c r="AF48" s="106"/>
      <c r="AG48" s="62"/>
      <c r="AH48" s="107"/>
      <c r="AI48" s="107"/>
      <c r="AJ48" s="62"/>
      <c r="AM48" s="90"/>
    </row>
    <row r="49" spans="2:39" s="99" customFormat="1" ht="31.5" customHeight="1" x14ac:dyDescent="0.25">
      <c r="B49" s="76" t="s">
        <v>319</v>
      </c>
      <c r="C49" s="91"/>
      <c r="D49" s="62"/>
      <c r="E49" s="62"/>
      <c r="F49" s="167"/>
      <c r="G49" s="91"/>
      <c r="H49" s="91"/>
      <c r="I49" s="104"/>
      <c r="J49" s="62" t="s">
        <v>328</v>
      </c>
      <c r="K49" s="105" t="s">
        <v>109</v>
      </c>
      <c r="L49" s="62" t="s">
        <v>110</v>
      </c>
      <c r="M49" s="42">
        <v>35</v>
      </c>
      <c r="N49" s="91"/>
      <c r="O49" s="91"/>
      <c r="P49" s="53"/>
      <c r="Q49" s="53"/>
      <c r="R49" s="53"/>
      <c r="S49" s="53"/>
      <c r="T49" s="62"/>
      <c r="U49" s="106"/>
      <c r="V49" s="106"/>
      <c r="W49" s="106"/>
      <c r="X49" s="106"/>
      <c r="Y49" s="106"/>
      <c r="Z49" s="106"/>
      <c r="AA49" s="106"/>
      <c r="AB49" s="106"/>
      <c r="AC49" s="106"/>
      <c r="AD49" s="106"/>
      <c r="AE49" s="106"/>
      <c r="AF49" s="106"/>
      <c r="AG49" s="62"/>
      <c r="AH49" s="107"/>
      <c r="AI49" s="107"/>
      <c r="AJ49" s="62"/>
      <c r="AM49" s="90"/>
    </row>
    <row r="50" spans="2:39" s="99" customFormat="1" ht="44.25" customHeight="1" x14ac:dyDescent="0.25">
      <c r="B50" s="76" t="s">
        <v>319</v>
      </c>
      <c r="C50" s="101"/>
      <c r="D50" s="96"/>
      <c r="E50" s="96"/>
      <c r="F50" s="169"/>
      <c r="G50" s="101"/>
      <c r="H50" s="101"/>
      <c r="I50" s="108"/>
      <c r="J50" s="62" t="s">
        <v>309</v>
      </c>
      <c r="K50" s="109" t="s">
        <v>112</v>
      </c>
      <c r="L50" s="96" t="s">
        <v>113</v>
      </c>
      <c r="M50" s="110">
        <v>130</v>
      </c>
      <c r="N50" s="101"/>
      <c r="O50" s="101"/>
      <c r="P50" s="64"/>
      <c r="Q50" s="64"/>
      <c r="R50" s="64"/>
      <c r="S50" s="64"/>
      <c r="T50" s="96"/>
      <c r="U50" s="97"/>
      <c r="V50" s="97"/>
      <c r="W50" s="97"/>
      <c r="X50" s="97"/>
      <c r="Y50" s="97"/>
      <c r="Z50" s="97"/>
      <c r="AA50" s="97"/>
      <c r="AB50" s="97"/>
      <c r="AC50" s="97"/>
      <c r="AD50" s="97"/>
      <c r="AE50" s="97"/>
      <c r="AF50" s="97"/>
      <c r="AG50" s="96"/>
      <c r="AH50" s="98"/>
      <c r="AI50" s="98"/>
      <c r="AJ50" s="96"/>
      <c r="AM50" s="90"/>
    </row>
    <row r="51" spans="2:39" s="99" customFormat="1" ht="70.5" customHeight="1" x14ac:dyDescent="0.25">
      <c r="B51" s="74" t="s">
        <v>329</v>
      </c>
      <c r="C51" s="44" t="s">
        <v>330</v>
      </c>
      <c r="D51" s="44" t="s">
        <v>353</v>
      </c>
      <c r="E51" s="44" t="s">
        <v>104</v>
      </c>
      <c r="F51" s="164" t="s">
        <v>331</v>
      </c>
      <c r="G51" s="44" t="s">
        <v>263</v>
      </c>
      <c r="H51" s="44" t="s">
        <v>79</v>
      </c>
      <c r="I51" s="102" t="s">
        <v>79</v>
      </c>
      <c r="J51" s="44" t="s">
        <v>322</v>
      </c>
      <c r="K51" s="105" t="s">
        <v>302</v>
      </c>
      <c r="L51" s="62" t="s">
        <v>115</v>
      </c>
      <c r="M51" s="42">
        <v>5</v>
      </c>
      <c r="N51" s="44" t="s">
        <v>82</v>
      </c>
      <c r="O51" s="62" t="s">
        <v>96</v>
      </c>
      <c r="P51" s="45" t="s">
        <v>84</v>
      </c>
      <c r="Q51" s="45" t="s">
        <v>85</v>
      </c>
      <c r="R51" s="45" t="s">
        <v>86</v>
      </c>
      <c r="S51" s="45" t="s">
        <v>135</v>
      </c>
      <c r="T51" s="106">
        <f>U51</f>
        <v>255000</v>
      </c>
      <c r="U51" s="106">
        <f>V51</f>
        <v>255000</v>
      </c>
      <c r="V51" s="106">
        <v>255000</v>
      </c>
      <c r="W51" s="106"/>
      <c r="X51" s="106"/>
      <c r="Y51" s="106"/>
      <c r="Z51" s="106"/>
      <c r="AA51" s="106"/>
      <c r="AB51" s="106">
        <v>45000</v>
      </c>
      <c r="AC51" s="46" t="s">
        <v>87</v>
      </c>
      <c r="AD51" s="106"/>
      <c r="AE51" s="106">
        <f>V51</f>
        <v>255000</v>
      </c>
      <c r="AF51" s="106"/>
      <c r="AG51" s="62"/>
      <c r="AH51" s="107" t="s">
        <v>279</v>
      </c>
      <c r="AI51" s="107" t="s">
        <v>271</v>
      </c>
      <c r="AJ51" s="124">
        <v>45399</v>
      </c>
      <c r="AM51" s="90"/>
    </row>
    <row r="52" spans="2:39" s="99" customFormat="1" ht="33.75" customHeight="1" x14ac:dyDescent="0.25">
      <c r="B52" s="76" t="s">
        <v>329</v>
      </c>
      <c r="C52" s="91"/>
      <c r="D52" s="62"/>
      <c r="E52" s="62"/>
      <c r="F52" s="167"/>
      <c r="G52" s="91"/>
      <c r="H52" s="91"/>
      <c r="I52" s="104"/>
      <c r="J52" s="62" t="s">
        <v>303</v>
      </c>
      <c r="K52" s="105" t="s">
        <v>116</v>
      </c>
      <c r="L52" s="62" t="s">
        <v>107</v>
      </c>
      <c r="M52" s="62">
        <v>40</v>
      </c>
      <c r="N52" s="62"/>
      <c r="O52" s="62"/>
      <c r="P52" s="53"/>
      <c r="Q52" s="53"/>
      <c r="R52" s="53"/>
      <c r="S52" s="53"/>
      <c r="T52" s="62"/>
      <c r="U52" s="106"/>
      <c r="V52" s="106"/>
      <c r="W52" s="106"/>
      <c r="X52" s="106"/>
      <c r="Y52" s="106"/>
      <c r="Z52" s="106"/>
      <c r="AA52" s="106"/>
      <c r="AB52" s="106"/>
      <c r="AC52" s="106"/>
      <c r="AD52" s="106"/>
      <c r="AE52" s="106"/>
      <c r="AF52" s="106"/>
      <c r="AG52" s="62"/>
      <c r="AH52" s="107"/>
      <c r="AI52" s="107"/>
      <c r="AJ52" s="62"/>
      <c r="AM52" s="90"/>
    </row>
    <row r="53" spans="2:39" s="99" customFormat="1" ht="47.25" customHeight="1" x14ac:dyDescent="0.25">
      <c r="B53" s="76" t="s">
        <v>329</v>
      </c>
      <c r="C53" s="91"/>
      <c r="D53" s="62"/>
      <c r="E53" s="62"/>
      <c r="F53" s="167"/>
      <c r="G53" s="91"/>
      <c r="H53" s="91"/>
      <c r="I53" s="104"/>
      <c r="J53" s="62" t="s">
        <v>304</v>
      </c>
      <c r="K53" s="105" t="s">
        <v>118</v>
      </c>
      <c r="L53" s="62" t="s">
        <v>110</v>
      </c>
      <c r="M53" s="62">
        <v>1</v>
      </c>
      <c r="N53" s="62"/>
      <c r="O53" s="62"/>
      <c r="P53" s="53"/>
      <c r="Q53" s="53"/>
      <c r="R53" s="53"/>
      <c r="S53" s="53"/>
      <c r="T53" s="62"/>
      <c r="U53" s="106"/>
      <c r="V53" s="106"/>
      <c r="W53" s="106"/>
      <c r="X53" s="106"/>
      <c r="Y53" s="106"/>
      <c r="Z53" s="106"/>
      <c r="AA53" s="106"/>
      <c r="AB53" s="106"/>
      <c r="AC53" s="106"/>
      <c r="AD53" s="106"/>
      <c r="AE53" s="106"/>
      <c r="AF53" s="106"/>
      <c r="AG53" s="62"/>
      <c r="AH53" s="107"/>
      <c r="AI53" s="107"/>
      <c r="AJ53" s="62"/>
      <c r="AM53" s="90"/>
    </row>
    <row r="54" spans="2:39" s="99" customFormat="1" ht="50.25" customHeight="1" x14ac:dyDescent="0.25">
      <c r="B54" s="76" t="s">
        <v>329</v>
      </c>
      <c r="C54" s="101"/>
      <c r="D54" s="96"/>
      <c r="E54" s="96"/>
      <c r="F54" s="169"/>
      <c r="G54" s="101"/>
      <c r="H54" s="101"/>
      <c r="I54" s="108"/>
      <c r="J54" s="62" t="s">
        <v>332</v>
      </c>
      <c r="K54" s="105" t="s">
        <v>91</v>
      </c>
      <c r="L54" s="62" t="s">
        <v>333</v>
      </c>
      <c r="M54" s="62">
        <v>501</v>
      </c>
      <c r="N54" s="96"/>
      <c r="O54" s="96"/>
      <c r="P54" s="64"/>
      <c r="Q54" s="64"/>
      <c r="R54" s="64"/>
      <c r="S54" s="64"/>
      <c r="T54" s="96"/>
      <c r="U54" s="97"/>
      <c r="V54" s="97"/>
      <c r="W54" s="97"/>
      <c r="X54" s="97"/>
      <c r="Y54" s="97"/>
      <c r="Z54" s="97"/>
      <c r="AA54" s="97"/>
      <c r="AB54" s="97"/>
      <c r="AC54" s="97"/>
      <c r="AD54" s="97"/>
      <c r="AE54" s="97"/>
      <c r="AF54" s="97"/>
      <c r="AG54" s="96"/>
      <c r="AH54" s="98"/>
      <c r="AI54" s="98"/>
      <c r="AJ54" s="96"/>
      <c r="AM54" s="90"/>
    </row>
    <row r="55" spans="2:39" s="99" customFormat="1" ht="94.5" customHeight="1" x14ac:dyDescent="0.25">
      <c r="B55" s="74" t="s">
        <v>334</v>
      </c>
      <c r="C55" s="44" t="s">
        <v>335</v>
      </c>
      <c r="D55" s="44" t="s">
        <v>353</v>
      </c>
      <c r="E55" s="44" t="s">
        <v>104</v>
      </c>
      <c r="F55" s="164" t="s">
        <v>336</v>
      </c>
      <c r="G55" s="44" t="s">
        <v>263</v>
      </c>
      <c r="H55" s="44" t="s">
        <v>79</v>
      </c>
      <c r="I55" s="102" t="s">
        <v>79</v>
      </c>
      <c r="J55" s="44" t="s">
        <v>105</v>
      </c>
      <c r="K55" s="44" t="s">
        <v>337</v>
      </c>
      <c r="L55" s="44" t="s">
        <v>107</v>
      </c>
      <c r="M55" s="44">
        <v>90</v>
      </c>
      <c r="N55" s="44" t="s">
        <v>82</v>
      </c>
      <c r="O55" s="62" t="s">
        <v>94</v>
      </c>
      <c r="P55" s="45" t="s">
        <v>84</v>
      </c>
      <c r="Q55" s="45" t="s">
        <v>85</v>
      </c>
      <c r="R55" s="45" t="s">
        <v>86</v>
      </c>
      <c r="S55" s="45" t="s">
        <v>135</v>
      </c>
      <c r="T55" s="106">
        <f>U55</f>
        <v>2500000</v>
      </c>
      <c r="U55" s="106">
        <f>V55</f>
        <v>2500000</v>
      </c>
      <c r="V55" s="106">
        <v>2500000</v>
      </c>
      <c r="W55" s="106"/>
      <c r="X55" s="106"/>
      <c r="Y55" s="106"/>
      <c r="Z55" s="106"/>
      <c r="AA55" s="106"/>
      <c r="AB55" s="106">
        <v>441177</v>
      </c>
      <c r="AC55" s="46" t="s">
        <v>87</v>
      </c>
      <c r="AD55" s="106"/>
      <c r="AE55" s="106">
        <f>V55</f>
        <v>2500000</v>
      </c>
      <c r="AF55" s="106"/>
      <c r="AG55" s="62"/>
      <c r="AH55" s="107" t="s">
        <v>288</v>
      </c>
      <c r="AI55" s="107" t="s">
        <v>271</v>
      </c>
      <c r="AJ55" s="124">
        <v>45364</v>
      </c>
      <c r="AM55" s="90"/>
    </row>
    <row r="56" spans="2:39" s="99" customFormat="1" ht="30" x14ac:dyDescent="0.25">
      <c r="B56" s="76" t="s">
        <v>334</v>
      </c>
      <c r="C56" s="91"/>
      <c r="D56" s="62"/>
      <c r="E56" s="62"/>
      <c r="F56" s="167"/>
      <c r="G56" s="91"/>
      <c r="H56" s="91"/>
      <c r="I56" s="104"/>
      <c r="J56" s="62" t="s">
        <v>108</v>
      </c>
      <c r="K56" s="62" t="s">
        <v>109</v>
      </c>
      <c r="L56" s="62" t="s">
        <v>325</v>
      </c>
      <c r="M56" s="62">
        <v>90</v>
      </c>
      <c r="N56" s="62"/>
      <c r="O56" s="62"/>
      <c r="P56" s="53"/>
      <c r="Q56" s="53"/>
      <c r="R56" s="53"/>
      <c r="S56" s="53"/>
      <c r="T56" s="62"/>
      <c r="U56" s="106"/>
      <c r="V56" s="106"/>
      <c r="W56" s="106"/>
      <c r="X56" s="106"/>
      <c r="Y56" s="106"/>
      <c r="Z56" s="106"/>
      <c r="AA56" s="106"/>
      <c r="AB56" s="106"/>
      <c r="AC56" s="106"/>
      <c r="AD56" s="106"/>
      <c r="AE56" s="106"/>
      <c r="AF56" s="106"/>
      <c r="AG56" s="62"/>
      <c r="AH56" s="107"/>
      <c r="AI56" s="107"/>
      <c r="AJ56" s="62"/>
      <c r="AM56" s="90"/>
    </row>
    <row r="57" spans="2:39" s="99" customFormat="1" ht="45" x14ac:dyDescent="0.25">
      <c r="B57" s="77" t="s">
        <v>334</v>
      </c>
      <c r="C57" s="101"/>
      <c r="D57" s="96"/>
      <c r="E57" s="96"/>
      <c r="F57" s="169"/>
      <c r="G57" s="101"/>
      <c r="H57" s="101"/>
      <c r="I57" s="108"/>
      <c r="J57" s="96" t="s">
        <v>309</v>
      </c>
      <c r="K57" s="96" t="s">
        <v>112</v>
      </c>
      <c r="L57" s="96" t="s">
        <v>113</v>
      </c>
      <c r="M57" s="59">
        <v>90</v>
      </c>
      <c r="N57" s="96"/>
      <c r="O57" s="96"/>
      <c r="P57" s="64"/>
      <c r="Q57" s="64"/>
      <c r="R57" s="64"/>
      <c r="S57" s="64"/>
      <c r="T57" s="96"/>
      <c r="U57" s="97"/>
      <c r="V57" s="97"/>
      <c r="W57" s="97"/>
      <c r="X57" s="97"/>
      <c r="Y57" s="97"/>
      <c r="Z57" s="97"/>
      <c r="AA57" s="97"/>
      <c r="AB57" s="97"/>
      <c r="AC57" s="97"/>
      <c r="AD57" s="97"/>
      <c r="AE57" s="97"/>
      <c r="AF57" s="97"/>
      <c r="AG57" s="96"/>
      <c r="AH57" s="98"/>
      <c r="AI57" s="98"/>
      <c r="AJ57" s="96"/>
      <c r="AM57" s="90"/>
    </row>
    <row r="58" spans="2:39" s="99" customFormat="1" ht="99" customHeight="1" x14ac:dyDescent="0.25">
      <c r="B58" s="74" t="s">
        <v>338</v>
      </c>
      <c r="C58" s="44" t="s">
        <v>339</v>
      </c>
      <c r="D58" s="62" t="s">
        <v>353</v>
      </c>
      <c r="E58" s="62" t="s">
        <v>104</v>
      </c>
      <c r="F58" s="164" t="s">
        <v>340</v>
      </c>
      <c r="G58" s="62" t="s">
        <v>263</v>
      </c>
      <c r="H58" s="62" t="s">
        <v>79</v>
      </c>
      <c r="I58" s="111" t="s">
        <v>79</v>
      </c>
      <c r="J58" s="62" t="s">
        <v>531</v>
      </c>
      <c r="K58" s="62" t="s">
        <v>532</v>
      </c>
      <c r="L58" s="62" t="s">
        <v>107</v>
      </c>
      <c r="M58" s="62">
        <v>200</v>
      </c>
      <c r="N58" s="62" t="s">
        <v>82</v>
      </c>
      <c r="O58" s="62" t="s">
        <v>97</v>
      </c>
      <c r="P58" s="53" t="s">
        <v>84</v>
      </c>
      <c r="Q58" s="53" t="s">
        <v>85</v>
      </c>
      <c r="R58" s="53" t="s">
        <v>86</v>
      </c>
      <c r="S58" s="53" t="s">
        <v>135</v>
      </c>
      <c r="T58" s="106">
        <f>U58</f>
        <v>2720000</v>
      </c>
      <c r="U58" s="106">
        <f>V58</f>
        <v>2720000</v>
      </c>
      <c r="V58" s="106">
        <v>2720000</v>
      </c>
      <c r="W58" s="106"/>
      <c r="X58" s="106"/>
      <c r="Y58" s="106"/>
      <c r="Z58" s="106"/>
      <c r="AA58" s="106"/>
      <c r="AB58" s="106">
        <v>480000</v>
      </c>
      <c r="AC58" s="51" t="s">
        <v>87</v>
      </c>
      <c r="AD58" s="106"/>
      <c r="AE58" s="106">
        <f>V58</f>
        <v>2720000</v>
      </c>
      <c r="AF58" s="106"/>
      <c r="AG58" s="62"/>
      <c r="AH58" s="170" t="s">
        <v>546</v>
      </c>
      <c r="AI58" s="170" t="s">
        <v>547</v>
      </c>
      <c r="AJ58" s="62"/>
      <c r="AM58" s="90"/>
    </row>
    <row r="59" spans="2:39" s="99" customFormat="1" ht="45" x14ac:dyDescent="0.25">
      <c r="B59" s="76" t="s">
        <v>338</v>
      </c>
      <c r="C59" s="91"/>
      <c r="D59" s="62"/>
      <c r="E59" s="62"/>
      <c r="F59" s="167"/>
      <c r="G59" s="91"/>
      <c r="H59" s="91"/>
      <c r="I59" s="91"/>
      <c r="J59" s="62" t="s">
        <v>533</v>
      </c>
      <c r="K59" s="62" t="s">
        <v>534</v>
      </c>
      <c r="L59" s="62" t="s">
        <v>113</v>
      </c>
      <c r="M59" s="62">
        <v>289</v>
      </c>
      <c r="N59" s="62"/>
      <c r="O59" s="62"/>
      <c r="P59" s="53"/>
      <c r="Q59" s="53"/>
      <c r="R59" s="53"/>
      <c r="S59" s="53"/>
      <c r="T59" s="62"/>
      <c r="U59" s="106"/>
      <c r="V59" s="106"/>
      <c r="W59" s="106"/>
      <c r="X59" s="106"/>
      <c r="Y59" s="106"/>
      <c r="Z59" s="106"/>
      <c r="AA59" s="106"/>
      <c r="AB59" s="106"/>
      <c r="AC59" s="106"/>
      <c r="AD59" s="106"/>
      <c r="AE59" s="106"/>
      <c r="AF59" s="106"/>
      <c r="AG59" s="62"/>
      <c r="AH59" s="107"/>
      <c r="AI59" s="107"/>
      <c r="AJ59" s="62"/>
      <c r="AM59" s="90"/>
    </row>
    <row r="60" spans="2:39" s="99" customFormat="1" ht="45" x14ac:dyDescent="0.25">
      <c r="B60" s="77" t="s">
        <v>338</v>
      </c>
      <c r="C60" s="101"/>
      <c r="D60" s="96"/>
      <c r="E60" s="96"/>
      <c r="F60" s="169"/>
      <c r="G60" s="101"/>
      <c r="H60" s="101"/>
      <c r="I60" s="101"/>
      <c r="J60" s="96" t="s">
        <v>341</v>
      </c>
      <c r="K60" s="96" t="s">
        <v>342</v>
      </c>
      <c r="L60" s="96" t="s">
        <v>110</v>
      </c>
      <c r="M60" s="96">
        <v>30</v>
      </c>
      <c r="N60" s="96"/>
      <c r="O60" s="96"/>
      <c r="P60" s="64"/>
      <c r="Q60" s="64"/>
      <c r="R60" s="64"/>
      <c r="S60" s="64"/>
      <c r="T60" s="96"/>
      <c r="U60" s="97"/>
      <c r="V60" s="97"/>
      <c r="W60" s="97"/>
      <c r="X60" s="97"/>
      <c r="Y60" s="97"/>
      <c r="Z60" s="97"/>
      <c r="AA60" s="97"/>
      <c r="AB60" s="97"/>
      <c r="AC60" s="97"/>
      <c r="AD60" s="97"/>
      <c r="AE60" s="97"/>
      <c r="AF60" s="97"/>
      <c r="AG60" s="96"/>
      <c r="AH60" s="98"/>
      <c r="AI60" s="98"/>
      <c r="AJ60" s="96"/>
      <c r="AM60" s="90"/>
    </row>
    <row r="61" spans="2:39" x14ac:dyDescent="0.2">
      <c r="V61" s="112"/>
      <c r="W61" s="112"/>
      <c r="X61" s="112"/>
      <c r="Y61" s="112"/>
      <c r="Z61" s="112"/>
      <c r="AA61" s="112"/>
      <c r="AB61" s="112"/>
      <c r="AC61" s="112"/>
      <c r="AD61" s="112"/>
      <c r="AE61" s="112"/>
    </row>
    <row r="62" spans="2:39" ht="15.75" x14ac:dyDescent="0.25">
      <c r="J62" s="113"/>
      <c r="K62" s="113"/>
      <c r="L62" s="113"/>
      <c r="M62" s="114"/>
      <c r="N62" s="113"/>
      <c r="V62" s="115"/>
      <c r="AB62" s="115"/>
    </row>
    <row r="63" spans="2:39" x14ac:dyDescent="0.2">
      <c r="B63" s="189"/>
      <c r="C63" s="189"/>
      <c r="D63" s="189"/>
      <c r="E63" s="189"/>
      <c r="F63" s="189"/>
      <c r="G63" s="189"/>
      <c r="H63" s="189"/>
      <c r="I63" s="189"/>
      <c r="J63" s="189"/>
      <c r="K63" s="189"/>
      <c r="L63" s="189"/>
      <c r="M63" s="189"/>
      <c r="N63" s="189"/>
      <c r="O63" s="189"/>
      <c r="P63" s="189"/>
      <c r="Q63" s="189"/>
      <c r="R63" s="189"/>
      <c r="S63" s="189"/>
      <c r="T63" s="189"/>
      <c r="U63" s="189"/>
      <c r="V63" s="189"/>
      <c r="W63" s="189"/>
      <c r="X63" s="189"/>
      <c r="Y63" s="189"/>
      <c r="Z63" s="189"/>
      <c r="AA63" s="189"/>
      <c r="AB63" s="189"/>
      <c r="AC63" s="189"/>
      <c r="AD63" s="189"/>
      <c r="AE63" s="189"/>
      <c r="AF63" s="189"/>
      <c r="AG63" s="189"/>
      <c r="AH63" s="189"/>
      <c r="AI63" s="189"/>
      <c r="AJ63" s="189"/>
    </row>
    <row r="65" spans="22:28" x14ac:dyDescent="0.2">
      <c r="V65" s="112"/>
      <c r="W65" s="112"/>
      <c r="AB65" s="112"/>
    </row>
  </sheetData>
  <mergeCells count="28">
    <mergeCell ref="AJ3:AJ4"/>
    <mergeCell ref="B63:AJ63"/>
    <mergeCell ref="S3:S4"/>
    <mergeCell ref="T3:T4"/>
    <mergeCell ref="U3:U4"/>
    <mergeCell ref="V3:AA3"/>
    <mergeCell ref="AB3:AB4"/>
    <mergeCell ref="AC3:AC4"/>
    <mergeCell ref="J3:M3"/>
    <mergeCell ref="N3:N4"/>
    <mergeCell ref="O3:O4"/>
    <mergeCell ref="P3:P4"/>
    <mergeCell ref="Q3:Q4"/>
    <mergeCell ref="R3:R4"/>
    <mergeCell ref="AD3:AF3"/>
    <mergeCell ref="AG3:AG4"/>
    <mergeCell ref="AH3:AH4"/>
    <mergeCell ref="B1:AI1"/>
    <mergeCell ref="B2:F2"/>
    <mergeCell ref="B3:B4"/>
    <mergeCell ref="C3:C4"/>
    <mergeCell ref="D3:D4"/>
    <mergeCell ref="E3:E4"/>
    <mergeCell ref="F3:F4"/>
    <mergeCell ref="G3:G4"/>
    <mergeCell ref="H3:H4"/>
    <mergeCell ref="I3:I4"/>
    <mergeCell ref="AI3:AI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849E-4369-4312-BF71-08CE53513358}">
  <dimension ref="A1:AJ11"/>
  <sheetViews>
    <sheetView workbookViewId="0">
      <selection activeCell="B6" sqref="B6:B7"/>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7" t="s">
        <v>0</v>
      </c>
      <c r="C3" s="187" t="s">
        <v>1</v>
      </c>
      <c r="D3" s="187" t="s">
        <v>28</v>
      </c>
      <c r="E3" s="187" t="s">
        <v>29</v>
      </c>
      <c r="F3" s="187" t="s">
        <v>30</v>
      </c>
      <c r="G3" s="187" t="s">
        <v>3</v>
      </c>
      <c r="H3" s="187" t="s">
        <v>4</v>
      </c>
      <c r="I3" s="187" t="s">
        <v>5</v>
      </c>
      <c r="J3" s="194" t="s">
        <v>6</v>
      </c>
      <c r="K3" s="194"/>
      <c r="L3" s="194"/>
      <c r="M3" s="194"/>
      <c r="N3" s="195" t="s">
        <v>47</v>
      </c>
      <c r="O3" s="187" t="s">
        <v>31</v>
      </c>
      <c r="P3" s="188" t="s">
        <v>42</v>
      </c>
      <c r="Q3" s="188" t="s">
        <v>32</v>
      </c>
      <c r="R3" s="188" t="s">
        <v>37</v>
      </c>
      <c r="S3" s="188" t="s">
        <v>33</v>
      </c>
      <c r="T3" s="187" t="s">
        <v>55</v>
      </c>
      <c r="U3" s="187" t="s">
        <v>57</v>
      </c>
      <c r="V3" s="194" t="s">
        <v>59</v>
      </c>
      <c r="W3" s="194"/>
      <c r="X3" s="194"/>
      <c r="Y3" s="194"/>
      <c r="Z3" s="194"/>
      <c r="AA3" s="194"/>
      <c r="AB3" s="187" t="s">
        <v>69</v>
      </c>
      <c r="AC3" s="210" t="s">
        <v>75</v>
      </c>
      <c r="AD3" s="212" t="s">
        <v>77</v>
      </c>
      <c r="AE3" s="213"/>
      <c r="AF3" s="214"/>
      <c r="AG3" s="195" t="s">
        <v>27</v>
      </c>
      <c r="AH3" s="195" t="s">
        <v>36</v>
      </c>
      <c r="AI3" s="187" t="s">
        <v>34</v>
      </c>
      <c r="AJ3" s="195" t="s">
        <v>35</v>
      </c>
    </row>
    <row r="4" spans="1:36" ht="169.15" customHeight="1" x14ac:dyDescent="0.25">
      <c r="A4" s="1"/>
      <c r="B4" s="187"/>
      <c r="C4" s="187"/>
      <c r="D4" s="187"/>
      <c r="E4" s="187"/>
      <c r="F4" s="187"/>
      <c r="G4" s="187"/>
      <c r="H4" s="187"/>
      <c r="I4" s="187"/>
      <c r="J4" s="3" t="s">
        <v>7</v>
      </c>
      <c r="K4" s="3" t="s">
        <v>8</v>
      </c>
      <c r="L4" s="3" t="s">
        <v>9</v>
      </c>
      <c r="M4" s="11" t="s">
        <v>10</v>
      </c>
      <c r="N4" s="196"/>
      <c r="O4" s="187"/>
      <c r="P4" s="188"/>
      <c r="Q4" s="188"/>
      <c r="R4" s="188"/>
      <c r="S4" s="188"/>
      <c r="T4" s="187"/>
      <c r="U4" s="187"/>
      <c r="V4" s="3" t="s">
        <v>61</v>
      </c>
      <c r="W4" s="3" t="s">
        <v>62</v>
      </c>
      <c r="X4" s="3" t="s">
        <v>15</v>
      </c>
      <c r="Y4" s="3" t="s">
        <v>63</v>
      </c>
      <c r="Z4" s="3" t="s">
        <v>60</v>
      </c>
      <c r="AA4" s="3" t="s">
        <v>25</v>
      </c>
      <c r="AB4" s="187"/>
      <c r="AC4" s="211"/>
      <c r="AD4" s="3" t="s">
        <v>16</v>
      </c>
      <c r="AE4" s="3" t="s">
        <v>17</v>
      </c>
      <c r="AF4" s="3" t="s">
        <v>26</v>
      </c>
      <c r="AG4" s="196"/>
      <c r="AH4" s="196"/>
      <c r="AI4" s="187"/>
      <c r="AJ4" s="1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86.25" customHeight="1" x14ac:dyDescent="0.25">
      <c r="A6" s="1"/>
      <c r="B6" s="208" t="s">
        <v>126</v>
      </c>
      <c r="C6" s="200" t="s">
        <v>127</v>
      </c>
      <c r="D6" s="200" t="s">
        <v>343</v>
      </c>
      <c r="E6" s="200" t="s">
        <v>128</v>
      </c>
      <c r="F6" s="200" t="s">
        <v>127</v>
      </c>
      <c r="G6" s="200" t="s">
        <v>129</v>
      </c>
      <c r="H6" s="200" t="s">
        <v>79</v>
      </c>
      <c r="I6" s="200" t="s">
        <v>79</v>
      </c>
      <c r="J6" s="15" t="s">
        <v>130</v>
      </c>
      <c r="K6" s="15" t="s">
        <v>131</v>
      </c>
      <c r="L6" s="15" t="s">
        <v>89</v>
      </c>
      <c r="M6" s="16">
        <v>45000</v>
      </c>
      <c r="N6" s="200" t="s">
        <v>82</v>
      </c>
      <c r="O6" s="200" t="s">
        <v>132</v>
      </c>
      <c r="P6" s="202" t="s">
        <v>133</v>
      </c>
      <c r="Q6" s="202" t="s">
        <v>85</v>
      </c>
      <c r="R6" s="202" t="s">
        <v>134</v>
      </c>
      <c r="S6" s="202" t="s">
        <v>135</v>
      </c>
      <c r="T6" s="207">
        <v>18700000</v>
      </c>
      <c r="U6" s="200" t="s">
        <v>136</v>
      </c>
      <c r="V6" s="207">
        <v>18700000</v>
      </c>
      <c r="W6" s="200" t="s">
        <v>136</v>
      </c>
      <c r="X6" s="200" t="s">
        <v>136</v>
      </c>
      <c r="Y6" s="200" t="s">
        <v>136</v>
      </c>
      <c r="Z6" s="200" t="s">
        <v>136</v>
      </c>
      <c r="AA6" s="205" t="s">
        <v>136</v>
      </c>
      <c r="AB6" s="207">
        <v>3300000</v>
      </c>
      <c r="AC6" s="202" t="s">
        <v>87</v>
      </c>
      <c r="AD6" s="202" t="s">
        <v>136</v>
      </c>
      <c r="AE6" s="220">
        <v>18700000</v>
      </c>
      <c r="AF6" s="202" t="s">
        <v>136</v>
      </c>
      <c r="AG6" s="202" t="s">
        <v>136</v>
      </c>
      <c r="AH6" s="200" t="s">
        <v>228</v>
      </c>
      <c r="AI6" s="202" t="s">
        <v>137</v>
      </c>
      <c r="AJ6" s="200"/>
    </row>
    <row r="7" spans="1:36" ht="60" x14ac:dyDescent="0.25">
      <c r="A7" s="1"/>
      <c r="B7" s="209"/>
      <c r="C7" s="204"/>
      <c r="D7" s="201"/>
      <c r="E7" s="201"/>
      <c r="F7" s="204"/>
      <c r="G7" s="201"/>
      <c r="H7" s="204"/>
      <c r="I7" s="204"/>
      <c r="J7" s="15" t="s">
        <v>138</v>
      </c>
      <c r="K7" s="15" t="s">
        <v>139</v>
      </c>
      <c r="L7" s="15" t="s">
        <v>140</v>
      </c>
      <c r="M7" s="16">
        <v>33</v>
      </c>
      <c r="N7" s="204"/>
      <c r="O7" s="204"/>
      <c r="P7" s="203"/>
      <c r="Q7" s="203"/>
      <c r="R7" s="203"/>
      <c r="S7" s="203"/>
      <c r="T7" s="215"/>
      <c r="U7" s="204"/>
      <c r="V7" s="204"/>
      <c r="W7" s="204"/>
      <c r="X7" s="204"/>
      <c r="Y7" s="204"/>
      <c r="Z7" s="204"/>
      <c r="AA7" s="206"/>
      <c r="AB7" s="204"/>
      <c r="AC7" s="203"/>
      <c r="AD7" s="203"/>
      <c r="AE7" s="221"/>
      <c r="AF7" s="203"/>
      <c r="AG7" s="203"/>
      <c r="AH7" s="204"/>
      <c r="AI7" s="203"/>
      <c r="AJ7" s="204"/>
    </row>
    <row r="8" spans="1:36" ht="96" x14ac:dyDescent="0.25">
      <c r="A8" s="1"/>
      <c r="B8" s="216" t="s">
        <v>141</v>
      </c>
      <c r="C8" s="218" t="s">
        <v>142</v>
      </c>
      <c r="D8" s="218" t="s">
        <v>344</v>
      </c>
      <c r="E8" s="218" t="s">
        <v>143</v>
      </c>
      <c r="F8" s="218" t="s">
        <v>142</v>
      </c>
      <c r="G8" s="202" t="s">
        <v>144</v>
      </c>
      <c r="H8" s="200" t="s">
        <v>79</v>
      </c>
      <c r="I8" s="200" t="s">
        <v>79</v>
      </c>
      <c r="J8" s="15" t="s">
        <v>145</v>
      </c>
      <c r="K8" s="15" t="s">
        <v>146</v>
      </c>
      <c r="L8" s="15" t="s">
        <v>147</v>
      </c>
      <c r="M8" s="16">
        <v>4</v>
      </c>
      <c r="N8" s="200" t="s">
        <v>82</v>
      </c>
      <c r="O8" s="200" t="s">
        <v>132</v>
      </c>
      <c r="P8" s="202" t="s">
        <v>133</v>
      </c>
      <c r="Q8" s="202" t="s">
        <v>85</v>
      </c>
      <c r="R8" s="202" t="s">
        <v>134</v>
      </c>
      <c r="S8" s="202" t="s">
        <v>135</v>
      </c>
      <c r="T8" s="222">
        <v>850000</v>
      </c>
      <c r="U8" s="222" t="s">
        <v>136</v>
      </c>
      <c r="V8" s="222">
        <v>850000</v>
      </c>
      <c r="W8" s="200" t="s">
        <v>136</v>
      </c>
      <c r="X8" s="200" t="s">
        <v>136</v>
      </c>
      <c r="Y8" s="200" t="s">
        <v>136</v>
      </c>
      <c r="Z8" s="200" t="s">
        <v>136</v>
      </c>
      <c r="AA8" s="202" t="s">
        <v>136</v>
      </c>
      <c r="AB8" s="222">
        <v>150000</v>
      </c>
      <c r="AC8" s="202" t="s">
        <v>87</v>
      </c>
      <c r="AD8" s="223" t="s">
        <v>136</v>
      </c>
      <c r="AE8" s="222">
        <v>850000</v>
      </c>
      <c r="AF8" s="202" t="s">
        <v>136</v>
      </c>
      <c r="AG8" s="202" t="s">
        <v>136</v>
      </c>
      <c r="AH8" s="202" t="s">
        <v>148</v>
      </c>
      <c r="AI8" s="202" t="s">
        <v>137</v>
      </c>
      <c r="AJ8" s="202"/>
    </row>
    <row r="9" spans="1:36" ht="96" x14ac:dyDescent="0.25">
      <c r="A9" s="9"/>
      <c r="B9" s="217"/>
      <c r="C9" s="218"/>
      <c r="D9" s="219"/>
      <c r="E9" s="218"/>
      <c r="F9" s="218"/>
      <c r="G9" s="203"/>
      <c r="H9" s="204"/>
      <c r="I9" s="204"/>
      <c r="J9" s="15" t="s">
        <v>149</v>
      </c>
      <c r="K9" s="15" t="s">
        <v>150</v>
      </c>
      <c r="L9" s="15" t="s">
        <v>147</v>
      </c>
      <c r="M9" s="15">
        <v>4</v>
      </c>
      <c r="N9" s="204"/>
      <c r="O9" s="204"/>
      <c r="P9" s="203"/>
      <c r="Q9" s="203"/>
      <c r="R9" s="203"/>
      <c r="S9" s="203"/>
      <c r="T9" s="222"/>
      <c r="U9" s="222"/>
      <c r="V9" s="222"/>
      <c r="W9" s="204"/>
      <c r="X9" s="204"/>
      <c r="Y9" s="204"/>
      <c r="Z9" s="204"/>
      <c r="AA9" s="203"/>
      <c r="AB9" s="222"/>
      <c r="AC9" s="203"/>
      <c r="AD9" s="223"/>
      <c r="AE9" s="222"/>
      <c r="AF9" s="203"/>
      <c r="AG9" s="203"/>
      <c r="AH9" s="203"/>
      <c r="AI9" s="203"/>
      <c r="AJ9" s="203"/>
    </row>
    <row r="10" spans="1:36" ht="108" customHeight="1" x14ac:dyDescent="0.25">
      <c r="A10" s="1"/>
      <c r="B10" s="32" t="s">
        <v>345</v>
      </c>
      <c r="C10" s="116" t="s">
        <v>346</v>
      </c>
      <c r="D10" s="15" t="s">
        <v>343</v>
      </c>
      <c r="E10" s="117" t="s">
        <v>128</v>
      </c>
      <c r="F10" s="15" t="s">
        <v>346</v>
      </c>
      <c r="G10" s="15" t="s">
        <v>129</v>
      </c>
      <c r="H10" s="15" t="s">
        <v>79</v>
      </c>
      <c r="I10" s="15" t="s">
        <v>79</v>
      </c>
      <c r="J10" s="15" t="s">
        <v>347</v>
      </c>
      <c r="K10" s="15" t="s">
        <v>348</v>
      </c>
      <c r="L10" s="15" t="s">
        <v>147</v>
      </c>
      <c r="M10" s="16">
        <v>4</v>
      </c>
      <c r="N10" s="15" t="s">
        <v>82</v>
      </c>
      <c r="O10" s="15" t="s">
        <v>132</v>
      </c>
      <c r="P10" s="33" t="s">
        <v>133</v>
      </c>
      <c r="Q10" s="33" t="s">
        <v>85</v>
      </c>
      <c r="R10" s="33" t="s">
        <v>134</v>
      </c>
      <c r="S10" s="33" t="s">
        <v>135</v>
      </c>
      <c r="T10" s="16">
        <v>1700000</v>
      </c>
      <c r="U10" s="16" t="s">
        <v>136</v>
      </c>
      <c r="V10" s="16">
        <v>1700000</v>
      </c>
      <c r="W10" s="15" t="s">
        <v>136</v>
      </c>
      <c r="X10" s="15" t="s">
        <v>136</v>
      </c>
      <c r="Y10" s="15" t="s">
        <v>136</v>
      </c>
      <c r="Z10" s="15" t="s">
        <v>136</v>
      </c>
      <c r="AA10" s="33" t="s">
        <v>136</v>
      </c>
      <c r="AB10" s="16">
        <v>300000</v>
      </c>
      <c r="AC10" s="33" t="s">
        <v>87</v>
      </c>
      <c r="AD10" s="34" t="s">
        <v>136</v>
      </c>
      <c r="AE10" s="16">
        <v>1700000</v>
      </c>
      <c r="AF10" s="33" t="s">
        <v>136</v>
      </c>
      <c r="AG10" s="33" t="s">
        <v>136</v>
      </c>
      <c r="AH10" s="33" t="s">
        <v>349</v>
      </c>
      <c r="AI10" s="33" t="s">
        <v>350</v>
      </c>
      <c r="AJ10" s="118"/>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sheetData>
  <mergeCells count="88">
    <mergeCell ref="AG8:AG9"/>
    <mergeCell ref="AH8:AH9"/>
    <mergeCell ref="AI8:AI9"/>
    <mergeCell ref="AJ8:AJ9"/>
    <mergeCell ref="AA8:AA9"/>
    <mergeCell ref="AB8:AB9"/>
    <mergeCell ref="AC8:AC9"/>
    <mergeCell ref="AD8:AD9"/>
    <mergeCell ref="AE8:AE9"/>
    <mergeCell ref="AF8:AF9"/>
    <mergeCell ref="Z8:Z9"/>
    <mergeCell ref="O8:O9"/>
    <mergeCell ref="P8:P9"/>
    <mergeCell ref="Q8:Q9"/>
    <mergeCell ref="R8:R9"/>
    <mergeCell ref="S8:S9"/>
    <mergeCell ref="T8:T9"/>
    <mergeCell ref="U8:U9"/>
    <mergeCell ref="V8:V9"/>
    <mergeCell ref="W8:W9"/>
    <mergeCell ref="X8:X9"/>
    <mergeCell ref="Y8:Y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AJ3:AJ4"/>
    <mergeCell ref="AC3:AC4"/>
    <mergeCell ref="AD3:AF3"/>
    <mergeCell ref="H6:H7"/>
    <mergeCell ref="I6:I7"/>
    <mergeCell ref="N6:N7"/>
    <mergeCell ref="O6:O7"/>
    <mergeCell ref="P6:P7"/>
    <mergeCell ref="AC6:AC7"/>
    <mergeCell ref="R6:R7"/>
    <mergeCell ref="S6:S7"/>
    <mergeCell ref="T6:T7"/>
    <mergeCell ref="U6:U7"/>
    <mergeCell ref="V6:V7"/>
    <mergeCell ref="W6:W7"/>
    <mergeCell ref="X6:X7"/>
    <mergeCell ref="B6:B7"/>
    <mergeCell ref="C6:C7"/>
    <mergeCell ref="D6:D7"/>
    <mergeCell ref="E6:E7"/>
    <mergeCell ref="F6:F7"/>
    <mergeCell ref="G6:G7"/>
    <mergeCell ref="T3:T4"/>
    <mergeCell ref="U3:U4"/>
    <mergeCell ref="V3:AA3"/>
    <mergeCell ref="AB3:AB4"/>
    <mergeCell ref="N3:N4"/>
    <mergeCell ref="O3:O4"/>
    <mergeCell ref="P3:P4"/>
    <mergeCell ref="Q3:Q4"/>
    <mergeCell ref="R3:R4"/>
    <mergeCell ref="S3:S4"/>
    <mergeCell ref="Q6:Q7"/>
    <mergeCell ref="Y6:Y7"/>
    <mergeCell ref="Z6:Z7"/>
    <mergeCell ref="AA6:AA7"/>
    <mergeCell ref="AB6:AB7"/>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3FEB6B5E-E544-491A-9C2A-D7A5DB04593B}">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BF82F-51C9-40CD-84F4-1403D7AC5684}">
  <dimension ref="A1:AL55"/>
  <sheetViews>
    <sheetView tabSelected="1" topLeftCell="A34" zoomScale="70" zoomScaleNormal="70" workbookViewId="0">
      <selection activeCell="M54" sqref="M54"/>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4.2851562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6" customWidth="1"/>
    <col min="37" max="37" width="17.7109375" customWidth="1"/>
    <col min="38" max="38" width="17.28515625" customWidth="1"/>
  </cols>
  <sheetData>
    <row r="1" spans="1:38"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8"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8" ht="14.85" customHeight="1" x14ac:dyDescent="0.25">
      <c r="A3" s="1"/>
      <c r="B3" s="187" t="s">
        <v>0</v>
      </c>
      <c r="C3" s="187" t="s">
        <v>1</v>
      </c>
      <c r="D3" s="187" t="s">
        <v>28</v>
      </c>
      <c r="E3" s="187" t="s">
        <v>29</v>
      </c>
      <c r="F3" s="187" t="s">
        <v>30</v>
      </c>
      <c r="G3" s="187" t="s">
        <v>3</v>
      </c>
      <c r="H3" s="187" t="s">
        <v>4</v>
      </c>
      <c r="I3" s="187" t="s">
        <v>5</v>
      </c>
      <c r="J3" s="194" t="s">
        <v>6</v>
      </c>
      <c r="K3" s="194"/>
      <c r="L3" s="194"/>
      <c r="M3" s="194"/>
      <c r="N3" s="195" t="s">
        <v>47</v>
      </c>
      <c r="O3" s="187" t="s">
        <v>31</v>
      </c>
      <c r="P3" s="188" t="s">
        <v>42</v>
      </c>
      <c r="Q3" s="188" t="s">
        <v>32</v>
      </c>
      <c r="R3" s="188" t="s">
        <v>37</v>
      </c>
      <c r="S3" s="188" t="s">
        <v>33</v>
      </c>
      <c r="T3" s="187" t="s">
        <v>55</v>
      </c>
      <c r="U3" s="187" t="s">
        <v>57</v>
      </c>
      <c r="V3" s="194" t="s">
        <v>59</v>
      </c>
      <c r="W3" s="194"/>
      <c r="X3" s="194"/>
      <c r="Y3" s="194"/>
      <c r="Z3" s="194"/>
      <c r="AA3" s="194"/>
      <c r="AB3" s="187" t="s">
        <v>69</v>
      </c>
      <c r="AC3" s="210" t="s">
        <v>75</v>
      </c>
      <c r="AD3" s="212" t="s">
        <v>77</v>
      </c>
      <c r="AE3" s="213"/>
      <c r="AF3" s="214"/>
      <c r="AG3" s="195" t="s">
        <v>27</v>
      </c>
      <c r="AH3" s="195" t="s">
        <v>36</v>
      </c>
      <c r="AI3" s="187" t="s">
        <v>34</v>
      </c>
      <c r="AJ3" s="195" t="s">
        <v>35</v>
      </c>
      <c r="AK3" s="557" t="s">
        <v>568</v>
      </c>
      <c r="AL3" s="557" t="s">
        <v>569</v>
      </c>
    </row>
    <row r="4" spans="1:38" ht="169.35" customHeight="1" x14ac:dyDescent="0.25">
      <c r="A4" s="1"/>
      <c r="B4" s="187"/>
      <c r="C4" s="187"/>
      <c r="D4" s="187"/>
      <c r="E4" s="187"/>
      <c r="F4" s="187"/>
      <c r="G4" s="187"/>
      <c r="H4" s="187"/>
      <c r="I4" s="187"/>
      <c r="J4" s="3" t="s">
        <v>7</v>
      </c>
      <c r="K4" s="3" t="s">
        <v>8</v>
      </c>
      <c r="L4" s="3" t="s">
        <v>9</v>
      </c>
      <c r="M4" s="11" t="s">
        <v>10</v>
      </c>
      <c r="N4" s="196"/>
      <c r="O4" s="187"/>
      <c r="P4" s="188"/>
      <c r="Q4" s="188"/>
      <c r="R4" s="188"/>
      <c r="S4" s="188"/>
      <c r="T4" s="187"/>
      <c r="U4" s="187"/>
      <c r="V4" s="3" t="s">
        <v>61</v>
      </c>
      <c r="W4" s="3" t="s">
        <v>62</v>
      </c>
      <c r="X4" s="3" t="s">
        <v>15</v>
      </c>
      <c r="Y4" s="3" t="s">
        <v>63</v>
      </c>
      <c r="Z4" s="3" t="s">
        <v>60</v>
      </c>
      <c r="AA4" s="3" t="s">
        <v>25</v>
      </c>
      <c r="AB4" s="187"/>
      <c r="AC4" s="211"/>
      <c r="AD4" s="3" t="s">
        <v>16</v>
      </c>
      <c r="AE4" s="3" t="s">
        <v>17</v>
      </c>
      <c r="AF4" s="3" t="s">
        <v>26</v>
      </c>
      <c r="AG4" s="196"/>
      <c r="AH4" s="196"/>
      <c r="AI4" s="187"/>
      <c r="AJ4" s="196"/>
      <c r="AK4" s="557"/>
      <c r="AL4" s="557"/>
    </row>
    <row r="5" spans="1:38"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558">
        <v>36</v>
      </c>
      <c r="AL5" s="559"/>
    </row>
    <row r="6" spans="1:38" ht="114.75" x14ac:dyDescent="0.25">
      <c r="A6" s="1"/>
      <c r="B6" s="251" t="s">
        <v>187</v>
      </c>
      <c r="C6" s="251" t="s">
        <v>188</v>
      </c>
      <c r="D6" s="251" t="s">
        <v>189</v>
      </c>
      <c r="E6" s="251" t="s">
        <v>190</v>
      </c>
      <c r="F6" s="251" t="s">
        <v>188</v>
      </c>
      <c r="G6" s="251" t="s">
        <v>191</v>
      </c>
      <c r="H6" s="251" t="s">
        <v>79</v>
      </c>
      <c r="I6" s="251" t="s">
        <v>79</v>
      </c>
      <c r="J6" s="18" t="s">
        <v>192</v>
      </c>
      <c r="K6" s="18" t="s">
        <v>193</v>
      </c>
      <c r="L6" s="18" t="s">
        <v>194</v>
      </c>
      <c r="M6" s="18">
        <v>2.464</v>
      </c>
      <c r="N6" s="251" t="s">
        <v>195</v>
      </c>
      <c r="O6" s="281" t="s">
        <v>196</v>
      </c>
      <c r="P6" s="285" t="s">
        <v>197</v>
      </c>
      <c r="Q6" s="285" t="s">
        <v>85</v>
      </c>
      <c r="R6" s="285" t="s">
        <v>86</v>
      </c>
      <c r="S6" s="285" t="s">
        <v>135</v>
      </c>
      <c r="T6" s="280">
        <v>341336</v>
      </c>
      <c r="U6" s="280">
        <v>341336</v>
      </c>
      <c r="V6" s="260">
        <v>341336</v>
      </c>
      <c r="W6" s="251" t="s">
        <v>136</v>
      </c>
      <c r="X6" s="251" t="s">
        <v>136</v>
      </c>
      <c r="Y6" s="251" t="s">
        <v>136</v>
      </c>
      <c r="Z6" s="251" t="s">
        <v>136</v>
      </c>
      <c r="AA6" s="251" t="s">
        <v>136</v>
      </c>
      <c r="AB6" s="260">
        <v>341336</v>
      </c>
      <c r="AC6" s="251" t="s">
        <v>198</v>
      </c>
      <c r="AD6" s="251" t="s">
        <v>136</v>
      </c>
      <c r="AE6" s="251" t="s">
        <v>136</v>
      </c>
      <c r="AF6" s="251">
        <v>341336</v>
      </c>
      <c r="AG6" s="251" t="s">
        <v>136</v>
      </c>
      <c r="AH6" s="271" t="s">
        <v>164</v>
      </c>
      <c r="AI6" s="271" t="s">
        <v>199</v>
      </c>
      <c r="AJ6" s="286">
        <v>45373</v>
      </c>
      <c r="AK6" s="560" t="s">
        <v>570</v>
      </c>
      <c r="AL6" s="561" t="s">
        <v>136</v>
      </c>
    </row>
    <row r="7" spans="1:38" ht="102" x14ac:dyDescent="0.25">
      <c r="A7" s="1"/>
      <c r="B7" s="252"/>
      <c r="C7" s="252"/>
      <c r="D7" s="252"/>
      <c r="E7" s="252"/>
      <c r="F7" s="252"/>
      <c r="G7" s="252"/>
      <c r="H7" s="252"/>
      <c r="I7" s="252"/>
      <c r="J7" s="18" t="s">
        <v>200</v>
      </c>
      <c r="K7" s="18" t="s">
        <v>201</v>
      </c>
      <c r="L7" s="18" t="s">
        <v>194</v>
      </c>
      <c r="M7" s="18">
        <v>3.5640000000000001</v>
      </c>
      <c r="N7" s="252"/>
      <c r="O7" s="281"/>
      <c r="P7" s="285"/>
      <c r="Q7" s="285"/>
      <c r="R7" s="285"/>
      <c r="S7" s="285"/>
      <c r="T7" s="281"/>
      <c r="U7" s="281"/>
      <c r="V7" s="252"/>
      <c r="W7" s="252"/>
      <c r="X7" s="252"/>
      <c r="Y7" s="252"/>
      <c r="Z7" s="252"/>
      <c r="AA7" s="252"/>
      <c r="AB7" s="252"/>
      <c r="AC7" s="252"/>
      <c r="AD7" s="252"/>
      <c r="AE7" s="252"/>
      <c r="AF7" s="252"/>
      <c r="AG7" s="252"/>
      <c r="AH7" s="272"/>
      <c r="AI7" s="272"/>
      <c r="AJ7" s="252"/>
      <c r="AK7" s="560"/>
      <c r="AL7" s="561"/>
    </row>
    <row r="8" spans="1:38" ht="102" x14ac:dyDescent="0.25">
      <c r="A8" s="1"/>
      <c r="B8" s="252"/>
      <c r="C8" s="252"/>
      <c r="D8" s="252"/>
      <c r="E8" s="252"/>
      <c r="F8" s="252"/>
      <c r="G8" s="252"/>
      <c r="H8" s="252"/>
      <c r="I8" s="252"/>
      <c r="J8" s="18" t="s">
        <v>202</v>
      </c>
      <c r="K8" s="18" t="s">
        <v>203</v>
      </c>
      <c r="L8" s="18" t="s">
        <v>92</v>
      </c>
      <c r="M8" s="18">
        <v>103</v>
      </c>
      <c r="N8" s="252"/>
      <c r="O8" s="281"/>
      <c r="P8" s="285"/>
      <c r="Q8" s="285"/>
      <c r="R8" s="285"/>
      <c r="S8" s="285"/>
      <c r="T8" s="281"/>
      <c r="U8" s="281"/>
      <c r="V8" s="252"/>
      <c r="W8" s="252"/>
      <c r="X8" s="252"/>
      <c r="Y8" s="252"/>
      <c r="Z8" s="252"/>
      <c r="AA8" s="252"/>
      <c r="AB8" s="252"/>
      <c r="AC8" s="252"/>
      <c r="AD8" s="252"/>
      <c r="AE8" s="252"/>
      <c r="AF8" s="252"/>
      <c r="AG8" s="252"/>
      <c r="AH8" s="272"/>
      <c r="AI8" s="272"/>
      <c r="AJ8" s="252"/>
      <c r="AK8" s="560"/>
      <c r="AL8" s="561"/>
    </row>
    <row r="9" spans="1:38" ht="102" x14ac:dyDescent="0.25">
      <c r="A9" s="1"/>
      <c r="B9" s="252"/>
      <c r="C9" s="252"/>
      <c r="D9" s="252"/>
      <c r="E9" s="252"/>
      <c r="F9" s="252"/>
      <c r="G9" s="252"/>
      <c r="H9" s="252"/>
      <c r="I9" s="252"/>
      <c r="J9" s="18" t="s">
        <v>204</v>
      </c>
      <c r="K9" s="18" t="s">
        <v>205</v>
      </c>
      <c r="L9" s="18" t="s">
        <v>92</v>
      </c>
      <c r="M9" s="18">
        <v>164</v>
      </c>
      <c r="N9" s="252"/>
      <c r="O9" s="281"/>
      <c r="P9" s="285"/>
      <c r="Q9" s="285"/>
      <c r="R9" s="285"/>
      <c r="S9" s="285"/>
      <c r="T9" s="281"/>
      <c r="U9" s="281"/>
      <c r="V9" s="252"/>
      <c r="W9" s="252"/>
      <c r="X9" s="252"/>
      <c r="Y9" s="252"/>
      <c r="Z9" s="252"/>
      <c r="AA9" s="252"/>
      <c r="AB9" s="252"/>
      <c r="AC9" s="252"/>
      <c r="AD9" s="252"/>
      <c r="AE9" s="252"/>
      <c r="AF9" s="252"/>
      <c r="AG9" s="252"/>
      <c r="AH9" s="272"/>
      <c r="AI9" s="272"/>
      <c r="AJ9" s="252"/>
      <c r="AK9" s="560"/>
      <c r="AL9" s="561"/>
    </row>
    <row r="10" spans="1:38" ht="76.5" x14ac:dyDescent="0.25">
      <c r="A10" s="1"/>
      <c r="B10" s="253"/>
      <c r="C10" s="253"/>
      <c r="D10" s="253"/>
      <c r="E10" s="253"/>
      <c r="F10" s="253"/>
      <c r="G10" s="253"/>
      <c r="H10" s="253"/>
      <c r="I10" s="253"/>
      <c r="J10" s="18" t="s">
        <v>206</v>
      </c>
      <c r="K10" s="18" t="s">
        <v>207</v>
      </c>
      <c r="L10" s="18" t="s">
        <v>208</v>
      </c>
      <c r="M10" s="18">
        <v>168</v>
      </c>
      <c r="N10" s="253"/>
      <c r="O10" s="281"/>
      <c r="P10" s="285"/>
      <c r="Q10" s="285"/>
      <c r="R10" s="285"/>
      <c r="S10" s="285"/>
      <c r="T10" s="281"/>
      <c r="U10" s="281"/>
      <c r="V10" s="253"/>
      <c r="W10" s="253"/>
      <c r="X10" s="253"/>
      <c r="Y10" s="253"/>
      <c r="Z10" s="253"/>
      <c r="AA10" s="253"/>
      <c r="AB10" s="253"/>
      <c r="AC10" s="253"/>
      <c r="AD10" s="253"/>
      <c r="AE10" s="253"/>
      <c r="AF10" s="253"/>
      <c r="AG10" s="253"/>
      <c r="AH10" s="273"/>
      <c r="AI10" s="273"/>
      <c r="AJ10" s="253"/>
      <c r="AK10" s="560"/>
      <c r="AL10" s="561"/>
    </row>
    <row r="11" spans="1:38" ht="114.75" x14ac:dyDescent="0.25">
      <c r="A11" s="1"/>
      <c r="B11" s="281" t="s">
        <v>209</v>
      </c>
      <c r="C11" s="281" t="s">
        <v>210</v>
      </c>
      <c r="D11" s="281" t="s">
        <v>189</v>
      </c>
      <c r="E11" s="281" t="s">
        <v>190</v>
      </c>
      <c r="F11" s="281" t="s">
        <v>210</v>
      </c>
      <c r="G11" s="281" t="s">
        <v>191</v>
      </c>
      <c r="H11" s="281" t="s">
        <v>79</v>
      </c>
      <c r="I11" s="281" t="s">
        <v>79</v>
      </c>
      <c r="J11" s="18" t="s">
        <v>192</v>
      </c>
      <c r="K11" s="18" t="s">
        <v>193</v>
      </c>
      <c r="L11" s="18" t="s">
        <v>194</v>
      </c>
      <c r="M11" s="18">
        <v>5.0599999999999996</v>
      </c>
      <c r="N11" s="251" t="s">
        <v>195</v>
      </c>
      <c r="O11" s="251" t="s">
        <v>211</v>
      </c>
      <c r="P11" s="285" t="s">
        <v>197</v>
      </c>
      <c r="Q11" s="285" t="s">
        <v>85</v>
      </c>
      <c r="R11" s="285" t="s">
        <v>86</v>
      </c>
      <c r="S11" s="285" t="s">
        <v>135</v>
      </c>
      <c r="T11" s="260">
        <v>3226373</v>
      </c>
      <c r="U11" s="260">
        <v>3226373</v>
      </c>
      <c r="V11" s="260">
        <v>3226373</v>
      </c>
      <c r="W11" s="251" t="s">
        <v>136</v>
      </c>
      <c r="X11" s="251" t="s">
        <v>136</v>
      </c>
      <c r="Y11" s="251" t="s">
        <v>136</v>
      </c>
      <c r="Z11" s="251" t="s">
        <v>136</v>
      </c>
      <c r="AA11" s="288" t="s">
        <v>136</v>
      </c>
      <c r="AB11" s="260">
        <v>4581450</v>
      </c>
      <c r="AC11" s="264" t="s">
        <v>198</v>
      </c>
      <c r="AD11" s="264" t="s">
        <v>136</v>
      </c>
      <c r="AE11" s="264" t="s">
        <v>136</v>
      </c>
      <c r="AF11" s="284">
        <v>3226373</v>
      </c>
      <c r="AG11" s="264" t="s">
        <v>136</v>
      </c>
      <c r="AH11" s="271" t="s">
        <v>199</v>
      </c>
      <c r="AI11" s="271" t="s">
        <v>389</v>
      </c>
      <c r="AJ11" s="287">
        <v>45426</v>
      </c>
      <c r="AK11" s="560" t="s">
        <v>570</v>
      </c>
      <c r="AL11" s="561" t="s">
        <v>136</v>
      </c>
    </row>
    <row r="12" spans="1:38" ht="102" x14ac:dyDescent="0.25">
      <c r="A12" s="1"/>
      <c r="B12" s="281"/>
      <c r="C12" s="281"/>
      <c r="D12" s="281"/>
      <c r="E12" s="281"/>
      <c r="F12" s="281"/>
      <c r="G12" s="281"/>
      <c r="H12" s="281"/>
      <c r="I12" s="281"/>
      <c r="J12" s="18" t="s">
        <v>202</v>
      </c>
      <c r="K12" s="18" t="s">
        <v>203</v>
      </c>
      <c r="L12" s="18" t="s">
        <v>92</v>
      </c>
      <c r="M12" s="18">
        <v>208</v>
      </c>
      <c r="N12" s="252"/>
      <c r="O12" s="252"/>
      <c r="P12" s="285"/>
      <c r="Q12" s="285"/>
      <c r="R12" s="285"/>
      <c r="S12" s="285"/>
      <c r="T12" s="252"/>
      <c r="U12" s="252"/>
      <c r="V12" s="252"/>
      <c r="W12" s="252"/>
      <c r="X12" s="252"/>
      <c r="Y12" s="252"/>
      <c r="Z12" s="252"/>
      <c r="AA12" s="289"/>
      <c r="AB12" s="252"/>
      <c r="AC12" s="265"/>
      <c r="AD12" s="265"/>
      <c r="AE12" s="265"/>
      <c r="AF12" s="265"/>
      <c r="AG12" s="265"/>
      <c r="AH12" s="272"/>
      <c r="AI12" s="272"/>
      <c r="AJ12" s="265"/>
      <c r="AK12" s="560"/>
      <c r="AL12" s="561"/>
    </row>
    <row r="13" spans="1:38" ht="102" x14ac:dyDescent="0.25">
      <c r="A13" s="1"/>
      <c r="B13" s="281"/>
      <c r="C13" s="281"/>
      <c r="D13" s="281"/>
      <c r="E13" s="281"/>
      <c r="F13" s="281"/>
      <c r="G13" s="281"/>
      <c r="H13" s="281"/>
      <c r="I13" s="281"/>
      <c r="J13" s="18" t="s">
        <v>200</v>
      </c>
      <c r="K13" s="18" t="s">
        <v>201</v>
      </c>
      <c r="L13" s="18" t="s">
        <v>194</v>
      </c>
      <c r="M13" s="18">
        <v>17.190000000000001</v>
      </c>
      <c r="N13" s="252"/>
      <c r="O13" s="252"/>
      <c r="P13" s="285"/>
      <c r="Q13" s="285"/>
      <c r="R13" s="285"/>
      <c r="S13" s="285"/>
      <c r="T13" s="252"/>
      <c r="U13" s="252"/>
      <c r="V13" s="252"/>
      <c r="W13" s="252"/>
      <c r="X13" s="252"/>
      <c r="Y13" s="252"/>
      <c r="Z13" s="252"/>
      <c r="AA13" s="289"/>
      <c r="AB13" s="252"/>
      <c r="AC13" s="265"/>
      <c r="AD13" s="265"/>
      <c r="AE13" s="265"/>
      <c r="AF13" s="265"/>
      <c r="AG13" s="265"/>
      <c r="AH13" s="272"/>
      <c r="AI13" s="272"/>
      <c r="AJ13" s="265"/>
      <c r="AK13" s="560"/>
      <c r="AL13" s="561"/>
    </row>
    <row r="14" spans="1:38" ht="102" x14ac:dyDescent="0.25">
      <c r="A14" s="1"/>
      <c r="B14" s="281"/>
      <c r="C14" s="281"/>
      <c r="D14" s="281"/>
      <c r="E14" s="281"/>
      <c r="F14" s="281"/>
      <c r="G14" s="281"/>
      <c r="H14" s="281"/>
      <c r="I14" s="281"/>
      <c r="J14" s="18" t="s">
        <v>204</v>
      </c>
      <c r="K14" s="18" t="s">
        <v>205</v>
      </c>
      <c r="L14" s="18" t="s">
        <v>92</v>
      </c>
      <c r="M14" s="18">
        <v>1206</v>
      </c>
      <c r="N14" s="252"/>
      <c r="O14" s="252"/>
      <c r="P14" s="285"/>
      <c r="Q14" s="285"/>
      <c r="R14" s="285"/>
      <c r="S14" s="285"/>
      <c r="T14" s="252"/>
      <c r="U14" s="252"/>
      <c r="V14" s="252"/>
      <c r="W14" s="252"/>
      <c r="X14" s="252"/>
      <c r="Y14" s="252"/>
      <c r="Z14" s="252"/>
      <c r="AA14" s="289"/>
      <c r="AB14" s="252"/>
      <c r="AC14" s="265"/>
      <c r="AD14" s="265"/>
      <c r="AE14" s="265"/>
      <c r="AF14" s="265"/>
      <c r="AG14" s="265"/>
      <c r="AH14" s="272"/>
      <c r="AI14" s="272"/>
      <c r="AJ14" s="265"/>
      <c r="AK14" s="560"/>
      <c r="AL14" s="561"/>
    </row>
    <row r="15" spans="1:38" ht="63.75" x14ac:dyDescent="0.25">
      <c r="A15" s="1"/>
      <c r="B15" s="281"/>
      <c r="C15" s="281"/>
      <c r="D15" s="281"/>
      <c r="E15" s="281"/>
      <c r="F15" s="281"/>
      <c r="G15" s="281"/>
      <c r="H15" s="281"/>
      <c r="I15" s="281"/>
      <c r="J15" s="18" t="s">
        <v>212</v>
      </c>
      <c r="K15" s="18" t="s">
        <v>213</v>
      </c>
      <c r="L15" s="18" t="s">
        <v>214</v>
      </c>
      <c r="M15" s="18">
        <v>2116</v>
      </c>
      <c r="N15" s="253"/>
      <c r="O15" s="253"/>
      <c r="P15" s="285"/>
      <c r="Q15" s="285"/>
      <c r="R15" s="285"/>
      <c r="S15" s="285"/>
      <c r="T15" s="253"/>
      <c r="U15" s="253"/>
      <c r="V15" s="253"/>
      <c r="W15" s="253"/>
      <c r="X15" s="253"/>
      <c r="Y15" s="253"/>
      <c r="Z15" s="253"/>
      <c r="AA15" s="290"/>
      <c r="AB15" s="253"/>
      <c r="AC15" s="266"/>
      <c r="AD15" s="266"/>
      <c r="AE15" s="266"/>
      <c r="AF15" s="266"/>
      <c r="AG15" s="266"/>
      <c r="AH15" s="273"/>
      <c r="AI15" s="273"/>
      <c r="AJ15" s="266"/>
      <c r="AK15" s="560"/>
      <c r="AL15" s="561"/>
    </row>
    <row r="16" spans="1:38" ht="114.75" x14ac:dyDescent="0.25">
      <c r="A16" s="1"/>
      <c r="B16" s="251" t="s">
        <v>215</v>
      </c>
      <c r="C16" s="251" t="s">
        <v>216</v>
      </c>
      <c r="D16" s="251" t="s">
        <v>189</v>
      </c>
      <c r="E16" s="251" t="s">
        <v>190</v>
      </c>
      <c r="F16" s="251" t="s">
        <v>216</v>
      </c>
      <c r="G16" s="251" t="s">
        <v>191</v>
      </c>
      <c r="H16" s="251" t="s">
        <v>79</v>
      </c>
      <c r="I16" s="251" t="s">
        <v>79</v>
      </c>
      <c r="J16" s="18" t="s">
        <v>192</v>
      </c>
      <c r="K16" s="18" t="s">
        <v>193</v>
      </c>
      <c r="L16" s="18" t="s">
        <v>194</v>
      </c>
      <c r="M16" s="18">
        <v>10.71</v>
      </c>
      <c r="N16" s="251" t="s">
        <v>195</v>
      </c>
      <c r="O16" s="251" t="s">
        <v>217</v>
      </c>
      <c r="P16" s="257" t="s">
        <v>197</v>
      </c>
      <c r="Q16" s="257" t="s">
        <v>85</v>
      </c>
      <c r="R16" s="257" t="s">
        <v>86</v>
      </c>
      <c r="S16" s="257" t="s">
        <v>135</v>
      </c>
      <c r="T16" s="260">
        <v>2445265</v>
      </c>
      <c r="U16" s="260">
        <v>2445265</v>
      </c>
      <c r="V16" s="260">
        <v>2445265</v>
      </c>
      <c r="W16" s="251" t="s">
        <v>136</v>
      </c>
      <c r="X16" s="251" t="s">
        <v>136</v>
      </c>
      <c r="Y16" s="251" t="s">
        <v>136</v>
      </c>
      <c r="Z16" s="251" t="s">
        <v>136</v>
      </c>
      <c r="AA16" s="251" t="s">
        <v>136</v>
      </c>
      <c r="AB16" s="260">
        <v>2445265</v>
      </c>
      <c r="AC16" s="251" t="s">
        <v>198</v>
      </c>
      <c r="AD16" s="251" t="s">
        <v>136</v>
      </c>
      <c r="AE16" s="251" t="s">
        <v>136</v>
      </c>
      <c r="AF16" s="260">
        <v>2445265</v>
      </c>
      <c r="AG16" s="251" t="s">
        <v>136</v>
      </c>
      <c r="AH16" s="271" t="s">
        <v>199</v>
      </c>
      <c r="AI16" s="271" t="s">
        <v>545</v>
      </c>
      <c r="AJ16" s="286">
        <v>45426</v>
      </c>
      <c r="AK16" s="560" t="s">
        <v>570</v>
      </c>
      <c r="AL16" s="561" t="s">
        <v>136</v>
      </c>
    </row>
    <row r="17" spans="1:38" ht="102" x14ac:dyDescent="0.25">
      <c r="A17" s="1"/>
      <c r="B17" s="252"/>
      <c r="C17" s="252"/>
      <c r="D17" s="252"/>
      <c r="E17" s="252"/>
      <c r="F17" s="252"/>
      <c r="G17" s="252"/>
      <c r="H17" s="252"/>
      <c r="I17" s="252"/>
      <c r="J17" s="18" t="s">
        <v>200</v>
      </c>
      <c r="K17" s="18" t="s">
        <v>201</v>
      </c>
      <c r="L17" s="18" t="s">
        <v>194</v>
      </c>
      <c r="M17" s="18">
        <v>13.23</v>
      </c>
      <c r="N17" s="252"/>
      <c r="O17" s="252"/>
      <c r="P17" s="258"/>
      <c r="Q17" s="258"/>
      <c r="R17" s="258"/>
      <c r="S17" s="258"/>
      <c r="T17" s="252"/>
      <c r="U17" s="252"/>
      <c r="V17" s="252"/>
      <c r="W17" s="252"/>
      <c r="X17" s="252"/>
      <c r="Y17" s="252"/>
      <c r="Z17" s="252"/>
      <c r="AA17" s="252"/>
      <c r="AB17" s="252"/>
      <c r="AC17" s="252"/>
      <c r="AD17" s="252"/>
      <c r="AE17" s="252"/>
      <c r="AF17" s="252"/>
      <c r="AG17" s="252"/>
      <c r="AH17" s="272"/>
      <c r="AI17" s="272"/>
      <c r="AJ17" s="252"/>
      <c r="AK17" s="560"/>
      <c r="AL17" s="561"/>
    </row>
    <row r="18" spans="1:38" ht="63.75" x14ac:dyDescent="0.25">
      <c r="A18" s="1"/>
      <c r="B18" s="252"/>
      <c r="C18" s="252"/>
      <c r="D18" s="252"/>
      <c r="E18" s="252"/>
      <c r="F18" s="252"/>
      <c r="G18" s="252"/>
      <c r="H18" s="252"/>
      <c r="I18" s="252"/>
      <c r="J18" s="18" t="s">
        <v>212</v>
      </c>
      <c r="K18" s="18" t="s">
        <v>213</v>
      </c>
      <c r="L18" s="18" t="s">
        <v>214</v>
      </c>
      <c r="M18" s="18">
        <v>734</v>
      </c>
      <c r="N18" s="252"/>
      <c r="O18" s="252"/>
      <c r="P18" s="258"/>
      <c r="Q18" s="258"/>
      <c r="R18" s="258"/>
      <c r="S18" s="258"/>
      <c r="T18" s="252"/>
      <c r="U18" s="252"/>
      <c r="V18" s="252"/>
      <c r="W18" s="252"/>
      <c r="X18" s="252"/>
      <c r="Y18" s="252"/>
      <c r="Z18" s="252"/>
      <c r="AA18" s="252"/>
      <c r="AB18" s="252"/>
      <c r="AC18" s="252"/>
      <c r="AD18" s="252"/>
      <c r="AE18" s="252"/>
      <c r="AF18" s="252"/>
      <c r="AG18" s="252"/>
      <c r="AH18" s="272"/>
      <c r="AI18" s="272"/>
      <c r="AJ18" s="252"/>
      <c r="AK18" s="560"/>
      <c r="AL18" s="561"/>
    </row>
    <row r="19" spans="1:38" ht="76.5" x14ac:dyDescent="0.25">
      <c r="A19" s="1"/>
      <c r="B19" s="252"/>
      <c r="C19" s="252"/>
      <c r="D19" s="252"/>
      <c r="E19" s="252"/>
      <c r="F19" s="252"/>
      <c r="G19" s="252"/>
      <c r="H19" s="252"/>
      <c r="I19" s="252"/>
      <c r="J19" s="18" t="s">
        <v>206</v>
      </c>
      <c r="K19" s="18" t="s">
        <v>207</v>
      </c>
      <c r="L19" s="18" t="s">
        <v>208</v>
      </c>
      <c r="M19" s="18">
        <v>50</v>
      </c>
      <c r="N19" s="252"/>
      <c r="O19" s="252"/>
      <c r="P19" s="258"/>
      <c r="Q19" s="258"/>
      <c r="R19" s="258"/>
      <c r="S19" s="258"/>
      <c r="T19" s="252"/>
      <c r="U19" s="252"/>
      <c r="V19" s="252"/>
      <c r="W19" s="252"/>
      <c r="X19" s="252"/>
      <c r="Y19" s="252"/>
      <c r="Z19" s="252"/>
      <c r="AA19" s="252"/>
      <c r="AB19" s="252"/>
      <c r="AC19" s="252"/>
      <c r="AD19" s="252"/>
      <c r="AE19" s="252"/>
      <c r="AF19" s="252"/>
      <c r="AG19" s="252"/>
      <c r="AH19" s="272"/>
      <c r="AI19" s="272"/>
      <c r="AJ19" s="252"/>
      <c r="AK19" s="560"/>
      <c r="AL19" s="561"/>
    </row>
    <row r="20" spans="1:38" ht="102" x14ac:dyDescent="0.25">
      <c r="A20" s="1"/>
      <c r="B20" s="252"/>
      <c r="C20" s="252"/>
      <c r="D20" s="252"/>
      <c r="E20" s="252"/>
      <c r="F20" s="252"/>
      <c r="G20" s="252"/>
      <c r="H20" s="252"/>
      <c r="I20" s="252"/>
      <c r="J20" s="18" t="s">
        <v>204</v>
      </c>
      <c r="K20" s="18" t="s">
        <v>205</v>
      </c>
      <c r="L20" s="18" t="s">
        <v>92</v>
      </c>
      <c r="M20" s="19">
        <v>1048</v>
      </c>
      <c r="N20" s="252"/>
      <c r="O20" s="252"/>
      <c r="P20" s="258"/>
      <c r="Q20" s="258"/>
      <c r="R20" s="258"/>
      <c r="S20" s="258"/>
      <c r="T20" s="252"/>
      <c r="U20" s="252"/>
      <c r="V20" s="252"/>
      <c r="W20" s="252"/>
      <c r="X20" s="252"/>
      <c r="Y20" s="252"/>
      <c r="Z20" s="252"/>
      <c r="AA20" s="252"/>
      <c r="AB20" s="252"/>
      <c r="AC20" s="252"/>
      <c r="AD20" s="252"/>
      <c r="AE20" s="252"/>
      <c r="AF20" s="252"/>
      <c r="AG20" s="252"/>
      <c r="AH20" s="272"/>
      <c r="AI20" s="272"/>
      <c r="AJ20" s="252"/>
      <c r="AK20" s="560"/>
      <c r="AL20" s="561"/>
    </row>
    <row r="21" spans="1:38" ht="102" x14ac:dyDescent="0.25">
      <c r="A21" s="1"/>
      <c r="B21" s="253"/>
      <c r="C21" s="253"/>
      <c r="D21" s="253"/>
      <c r="E21" s="253"/>
      <c r="F21" s="253"/>
      <c r="G21" s="253"/>
      <c r="H21" s="253"/>
      <c r="I21" s="253"/>
      <c r="J21" s="18" t="s">
        <v>202</v>
      </c>
      <c r="K21" s="18" t="s">
        <v>203</v>
      </c>
      <c r="L21" s="18" t="s">
        <v>92</v>
      </c>
      <c r="M21" s="18">
        <v>895</v>
      </c>
      <c r="N21" s="253"/>
      <c r="O21" s="253"/>
      <c r="P21" s="259"/>
      <c r="Q21" s="259"/>
      <c r="R21" s="259"/>
      <c r="S21" s="259"/>
      <c r="T21" s="253"/>
      <c r="U21" s="253"/>
      <c r="V21" s="253"/>
      <c r="W21" s="253"/>
      <c r="X21" s="253"/>
      <c r="Y21" s="253"/>
      <c r="Z21" s="253"/>
      <c r="AA21" s="253"/>
      <c r="AB21" s="253"/>
      <c r="AC21" s="253"/>
      <c r="AD21" s="253"/>
      <c r="AE21" s="253"/>
      <c r="AF21" s="253"/>
      <c r="AG21" s="253"/>
      <c r="AH21" s="273"/>
      <c r="AI21" s="273"/>
      <c r="AJ21" s="253"/>
      <c r="AK21" s="560"/>
      <c r="AL21" s="561"/>
    </row>
    <row r="22" spans="1:38" ht="114.75" x14ac:dyDescent="0.25">
      <c r="A22" s="1"/>
      <c r="B22" s="281" t="s">
        <v>218</v>
      </c>
      <c r="C22" s="281" t="s">
        <v>219</v>
      </c>
      <c r="D22" s="281" t="s">
        <v>189</v>
      </c>
      <c r="E22" s="281" t="s">
        <v>190</v>
      </c>
      <c r="F22" s="281" t="s">
        <v>219</v>
      </c>
      <c r="G22" s="281" t="s">
        <v>191</v>
      </c>
      <c r="H22" s="281" t="s">
        <v>79</v>
      </c>
      <c r="I22" s="281" t="s">
        <v>79</v>
      </c>
      <c r="J22" s="18" t="s">
        <v>192</v>
      </c>
      <c r="K22" s="18" t="s">
        <v>193</v>
      </c>
      <c r="L22" s="18" t="s">
        <v>194</v>
      </c>
      <c r="M22" s="18">
        <v>3.68</v>
      </c>
      <c r="N22" s="251" t="s">
        <v>195</v>
      </c>
      <c r="O22" s="281" t="s">
        <v>220</v>
      </c>
      <c r="P22" s="285" t="s">
        <v>197</v>
      </c>
      <c r="Q22" s="285" t="s">
        <v>85</v>
      </c>
      <c r="R22" s="285" t="s">
        <v>86</v>
      </c>
      <c r="S22" s="285" t="s">
        <v>135</v>
      </c>
      <c r="T22" s="280">
        <v>1584542</v>
      </c>
      <c r="U22" s="260">
        <v>1584542</v>
      </c>
      <c r="V22" s="260">
        <v>1584542</v>
      </c>
      <c r="W22" s="254" t="s">
        <v>136</v>
      </c>
      <c r="X22" s="254" t="s">
        <v>136</v>
      </c>
      <c r="Y22" s="254" t="s">
        <v>136</v>
      </c>
      <c r="Z22" s="251" t="s">
        <v>136</v>
      </c>
      <c r="AA22" s="277" t="s">
        <v>136</v>
      </c>
      <c r="AB22" s="260">
        <v>1584542</v>
      </c>
      <c r="AC22" s="264" t="s">
        <v>198</v>
      </c>
      <c r="AD22" s="264" t="s">
        <v>136</v>
      </c>
      <c r="AE22" s="264" t="s">
        <v>136</v>
      </c>
      <c r="AF22" s="284">
        <v>1584542</v>
      </c>
      <c r="AG22" s="270" t="s">
        <v>136</v>
      </c>
      <c r="AH22" s="271" t="s">
        <v>221</v>
      </c>
      <c r="AI22" s="271" t="s">
        <v>222</v>
      </c>
      <c r="AJ22" s="261">
        <v>45530</v>
      </c>
      <c r="AK22" s="560" t="s">
        <v>570</v>
      </c>
      <c r="AL22" s="561" t="s">
        <v>136</v>
      </c>
    </row>
    <row r="23" spans="1:38" ht="102" x14ac:dyDescent="0.25">
      <c r="A23" s="1"/>
      <c r="B23" s="281"/>
      <c r="C23" s="281"/>
      <c r="D23" s="281"/>
      <c r="E23" s="281"/>
      <c r="F23" s="281"/>
      <c r="G23" s="281"/>
      <c r="H23" s="281"/>
      <c r="I23" s="281"/>
      <c r="J23" s="18" t="s">
        <v>202</v>
      </c>
      <c r="K23" s="18" t="s">
        <v>203</v>
      </c>
      <c r="L23" s="18" t="s">
        <v>92</v>
      </c>
      <c r="M23" s="18">
        <v>150</v>
      </c>
      <c r="N23" s="252"/>
      <c r="O23" s="281"/>
      <c r="P23" s="285"/>
      <c r="Q23" s="285"/>
      <c r="R23" s="285"/>
      <c r="S23" s="285"/>
      <c r="T23" s="281"/>
      <c r="U23" s="252"/>
      <c r="V23" s="252"/>
      <c r="W23" s="255"/>
      <c r="X23" s="255"/>
      <c r="Y23" s="255"/>
      <c r="Z23" s="252"/>
      <c r="AA23" s="278"/>
      <c r="AB23" s="252"/>
      <c r="AC23" s="268"/>
      <c r="AD23" s="265"/>
      <c r="AE23" s="265"/>
      <c r="AF23" s="265"/>
      <c r="AG23" s="268"/>
      <c r="AH23" s="272"/>
      <c r="AI23" s="272"/>
      <c r="AJ23" s="268"/>
      <c r="AK23" s="560"/>
      <c r="AL23" s="561"/>
    </row>
    <row r="24" spans="1:38" ht="102" x14ac:dyDescent="0.25">
      <c r="A24" s="1"/>
      <c r="B24" s="281"/>
      <c r="C24" s="281"/>
      <c r="D24" s="281"/>
      <c r="E24" s="281"/>
      <c r="F24" s="281"/>
      <c r="G24" s="281"/>
      <c r="H24" s="281"/>
      <c r="I24" s="281"/>
      <c r="J24" s="18" t="s">
        <v>200</v>
      </c>
      <c r="K24" s="18" t="s">
        <v>201</v>
      </c>
      <c r="L24" s="18" t="s">
        <v>194</v>
      </c>
      <c r="M24" s="18">
        <v>11.31</v>
      </c>
      <c r="N24" s="252"/>
      <c r="O24" s="281"/>
      <c r="P24" s="285"/>
      <c r="Q24" s="285"/>
      <c r="R24" s="285"/>
      <c r="S24" s="285"/>
      <c r="T24" s="281"/>
      <c r="U24" s="252"/>
      <c r="V24" s="252"/>
      <c r="W24" s="255"/>
      <c r="X24" s="255"/>
      <c r="Y24" s="255"/>
      <c r="Z24" s="252"/>
      <c r="AA24" s="278"/>
      <c r="AB24" s="252"/>
      <c r="AC24" s="268"/>
      <c r="AD24" s="265"/>
      <c r="AE24" s="265"/>
      <c r="AF24" s="265"/>
      <c r="AG24" s="268"/>
      <c r="AH24" s="272"/>
      <c r="AI24" s="272"/>
      <c r="AJ24" s="268"/>
      <c r="AK24" s="560"/>
      <c r="AL24" s="561"/>
    </row>
    <row r="25" spans="1:38" ht="102" x14ac:dyDescent="0.25">
      <c r="A25" s="1"/>
      <c r="B25" s="281"/>
      <c r="C25" s="281"/>
      <c r="D25" s="281"/>
      <c r="E25" s="281"/>
      <c r="F25" s="281"/>
      <c r="G25" s="281"/>
      <c r="H25" s="281"/>
      <c r="I25" s="281"/>
      <c r="J25" s="18" t="s">
        <v>204</v>
      </c>
      <c r="K25" s="18" t="s">
        <v>205</v>
      </c>
      <c r="L25" s="18" t="s">
        <v>92</v>
      </c>
      <c r="M25" s="18">
        <v>591</v>
      </c>
      <c r="N25" s="252"/>
      <c r="O25" s="281"/>
      <c r="P25" s="285"/>
      <c r="Q25" s="285"/>
      <c r="R25" s="285"/>
      <c r="S25" s="285"/>
      <c r="T25" s="281"/>
      <c r="U25" s="252"/>
      <c r="V25" s="252"/>
      <c r="W25" s="255"/>
      <c r="X25" s="255"/>
      <c r="Y25" s="255"/>
      <c r="Z25" s="252"/>
      <c r="AA25" s="278"/>
      <c r="AB25" s="252"/>
      <c r="AC25" s="268"/>
      <c r="AD25" s="265"/>
      <c r="AE25" s="265"/>
      <c r="AF25" s="265"/>
      <c r="AG25" s="268"/>
      <c r="AH25" s="272"/>
      <c r="AI25" s="272"/>
      <c r="AJ25" s="268"/>
      <c r="AK25" s="560"/>
      <c r="AL25" s="561"/>
    </row>
    <row r="26" spans="1:38" ht="63.75" x14ac:dyDescent="0.25">
      <c r="A26" s="1"/>
      <c r="B26" s="281"/>
      <c r="C26" s="281"/>
      <c r="D26" s="281"/>
      <c r="E26" s="281"/>
      <c r="F26" s="281"/>
      <c r="G26" s="281"/>
      <c r="H26" s="281"/>
      <c r="I26" s="281"/>
      <c r="J26" s="18" t="s">
        <v>212</v>
      </c>
      <c r="K26" s="18" t="s">
        <v>213</v>
      </c>
      <c r="L26" s="18" t="s">
        <v>214</v>
      </c>
      <c r="M26" s="18">
        <v>258</v>
      </c>
      <c r="N26" s="253"/>
      <c r="O26" s="281"/>
      <c r="P26" s="285"/>
      <c r="Q26" s="285"/>
      <c r="R26" s="285"/>
      <c r="S26" s="285"/>
      <c r="T26" s="281"/>
      <c r="U26" s="253"/>
      <c r="V26" s="253"/>
      <c r="W26" s="256"/>
      <c r="X26" s="256"/>
      <c r="Y26" s="256"/>
      <c r="Z26" s="253"/>
      <c r="AA26" s="279"/>
      <c r="AB26" s="253"/>
      <c r="AC26" s="269"/>
      <c r="AD26" s="266"/>
      <c r="AE26" s="266"/>
      <c r="AF26" s="266"/>
      <c r="AG26" s="269"/>
      <c r="AH26" s="273"/>
      <c r="AI26" s="273"/>
      <c r="AJ26" s="269"/>
      <c r="AK26" s="560"/>
      <c r="AL26" s="561"/>
    </row>
    <row r="27" spans="1:38" ht="114.75" x14ac:dyDescent="0.25">
      <c r="A27" s="1"/>
      <c r="B27" s="251" t="s">
        <v>223</v>
      </c>
      <c r="C27" s="251" t="s">
        <v>224</v>
      </c>
      <c r="D27" s="251" t="s">
        <v>189</v>
      </c>
      <c r="E27" s="251" t="s">
        <v>190</v>
      </c>
      <c r="F27" s="251" t="s">
        <v>224</v>
      </c>
      <c r="G27" s="251" t="s">
        <v>191</v>
      </c>
      <c r="H27" s="251" t="s">
        <v>79</v>
      </c>
      <c r="I27" s="251" t="s">
        <v>79</v>
      </c>
      <c r="J27" s="18" t="s">
        <v>192</v>
      </c>
      <c r="K27" s="18" t="s">
        <v>193</v>
      </c>
      <c r="L27" s="18" t="s">
        <v>194</v>
      </c>
      <c r="M27" s="18">
        <v>13</v>
      </c>
      <c r="N27" s="251" t="s">
        <v>195</v>
      </c>
      <c r="O27" s="251" t="s">
        <v>225</v>
      </c>
      <c r="P27" s="257" t="s">
        <v>197</v>
      </c>
      <c r="Q27" s="257" t="s">
        <v>85</v>
      </c>
      <c r="R27" s="257" t="s">
        <v>86</v>
      </c>
      <c r="S27" s="257" t="s">
        <v>135</v>
      </c>
      <c r="T27" s="260">
        <f>U27+U33</f>
        <v>12052583</v>
      </c>
      <c r="U27" s="260">
        <v>6758500</v>
      </c>
      <c r="V27" s="260">
        <v>6758500</v>
      </c>
      <c r="W27" s="254" t="s">
        <v>136</v>
      </c>
      <c r="X27" s="254" t="s">
        <v>136</v>
      </c>
      <c r="Y27" s="254" t="s">
        <v>136</v>
      </c>
      <c r="Z27" s="251" t="s">
        <v>136</v>
      </c>
      <c r="AA27" s="277" t="s">
        <v>136</v>
      </c>
      <c r="AB27" s="260">
        <v>12210837</v>
      </c>
      <c r="AC27" s="264" t="s">
        <v>198</v>
      </c>
      <c r="AD27" s="264" t="s">
        <v>136</v>
      </c>
      <c r="AE27" s="264" t="s">
        <v>136</v>
      </c>
      <c r="AF27" s="267">
        <v>6758500</v>
      </c>
      <c r="AG27" s="270" t="s">
        <v>136</v>
      </c>
      <c r="AH27" s="271" t="s">
        <v>164</v>
      </c>
      <c r="AI27" s="274" t="s">
        <v>530</v>
      </c>
      <c r="AJ27" s="261">
        <v>45379</v>
      </c>
      <c r="AK27" s="560" t="s">
        <v>570</v>
      </c>
      <c r="AL27" s="561" t="s">
        <v>136</v>
      </c>
    </row>
    <row r="28" spans="1:38" ht="102" x14ac:dyDescent="0.25">
      <c r="A28" s="1"/>
      <c r="B28" s="252"/>
      <c r="C28" s="252"/>
      <c r="D28" s="252"/>
      <c r="E28" s="252"/>
      <c r="F28" s="252"/>
      <c r="G28" s="252"/>
      <c r="H28" s="252"/>
      <c r="I28" s="252"/>
      <c r="J28" s="18" t="s">
        <v>200</v>
      </c>
      <c r="K28" s="18" t="s">
        <v>201</v>
      </c>
      <c r="L28" s="18" t="s">
        <v>194</v>
      </c>
      <c r="M28" s="18">
        <v>16</v>
      </c>
      <c r="N28" s="252"/>
      <c r="O28" s="252"/>
      <c r="P28" s="258"/>
      <c r="Q28" s="258"/>
      <c r="R28" s="258"/>
      <c r="S28" s="258"/>
      <c r="T28" s="282"/>
      <c r="U28" s="252"/>
      <c r="V28" s="252"/>
      <c r="W28" s="255"/>
      <c r="X28" s="255"/>
      <c r="Y28" s="255"/>
      <c r="Z28" s="252"/>
      <c r="AA28" s="278"/>
      <c r="AB28" s="252"/>
      <c r="AC28" s="268"/>
      <c r="AD28" s="265"/>
      <c r="AE28" s="265"/>
      <c r="AF28" s="268"/>
      <c r="AG28" s="268"/>
      <c r="AH28" s="272"/>
      <c r="AI28" s="275"/>
      <c r="AJ28" s="262"/>
      <c r="AK28" s="560"/>
      <c r="AL28" s="561"/>
    </row>
    <row r="29" spans="1:38" ht="102" x14ac:dyDescent="0.25">
      <c r="A29" s="1"/>
      <c r="B29" s="252"/>
      <c r="C29" s="252"/>
      <c r="D29" s="252"/>
      <c r="E29" s="252"/>
      <c r="F29" s="252"/>
      <c r="G29" s="252"/>
      <c r="H29" s="252"/>
      <c r="I29" s="252"/>
      <c r="J29" s="18" t="s">
        <v>202</v>
      </c>
      <c r="K29" s="18" t="s">
        <v>203</v>
      </c>
      <c r="L29" s="18" t="s">
        <v>92</v>
      </c>
      <c r="M29" s="18">
        <v>701</v>
      </c>
      <c r="N29" s="252"/>
      <c r="O29" s="252"/>
      <c r="P29" s="258"/>
      <c r="Q29" s="258"/>
      <c r="R29" s="258"/>
      <c r="S29" s="258"/>
      <c r="T29" s="282"/>
      <c r="U29" s="252"/>
      <c r="V29" s="252"/>
      <c r="W29" s="255"/>
      <c r="X29" s="255"/>
      <c r="Y29" s="255"/>
      <c r="Z29" s="252"/>
      <c r="AA29" s="278"/>
      <c r="AB29" s="252"/>
      <c r="AC29" s="268"/>
      <c r="AD29" s="265"/>
      <c r="AE29" s="265"/>
      <c r="AF29" s="268"/>
      <c r="AG29" s="268"/>
      <c r="AH29" s="272"/>
      <c r="AI29" s="275"/>
      <c r="AJ29" s="262"/>
      <c r="AK29" s="560"/>
      <c r="AL29" s="561"/>
    </row>
    <row r="30" spans="1:38" ht="76.5" x14ac:dyDescent="0.25">
      <c r="A30" s="1"/>
      <c r="B30" s="252"/>
      <c r="C30" s="252"/>
      <c r="D30" s="252"/>
      <c r="E30" s="252"/>
      <c r="F30" s="252"/>
      <c r="G30" s="252"/>
      <c r="H30" s="252"/>
      <c r="I30" s="252"/>
      <c r="J30" s="18" t="s">
        <v>206</v>
      </c>
      <c r="K30" s="18" t="s">
        <v>207</v>
      </c>
      <c r="L30" s="18" t="s">
        <v>208</v>
      </c>
      <c r="M30" s="133">
        <v>40</v>
      </c>
      <c r="N30" s="252"/>
      <c r="O30" s="252"/>
      <c r="P30" s="258"/>
      <c r="Q30" s="258"/>
      <c r="R30" s="258"/>
      <c r="S30" s="258"/>
      <c r="T30" s="282"/>
      <c r="U30" s="252"/>
      <c r="V30" s="252"/>
      <c r="W30" s="255"/>
      <c r="X30" s="255"/>
      <c r="Y30" s="255"/>
      <c r="Z30" s="252"/>
      <c r="AA30" s="278"/>
      <c r="AB30" s="252"/>
      <c r="AC30" s="268"/>
      <c r="AD30" s="265"/>
      <c r="AE30" s="265"/>
      <c r="AF30" s="268"/>
      <c r="AG30" s="268"/>
      <c r="AH30" s="272"/>
      <c r="AI30" s="275"/>
      <c r="AJ30" s="262"/>
      <c r="AK30" s="560"/>
      <c r="AL30" s="561"/>
    </row>
    <row r="31" spans="1:38" ht="102" x14ac:dyDescent="0.25">
      <c r="A31" s="1"/>
      <c r="B31" s="252"/>
      <c r="C31" s="252"/>
      <c r="D31" s="252"/>
      <c r="E31" s="252"/>
      <c r="F31" s="252"/>
      <c r="G31" s="252"/>
      <c r="H31" s="252"/>
      <c r="I31" s="252"/>
      <c r="J31" s="18" t="s">
        <v>204</v>
      </c>
      <c r="K31" s="18" t="s">
        <v>205</v>
      </c>
      <c r="L31" s="18" t="s">
        <v>92</v>
      </c>
      <c r="M31" s="133">
        <v>3815</v>
      </c>
      <c r="N31" s="252"/>
      <c r="O31" s="252"/>
      <c r="P31" s="258"/>
      <c r="Q31" s="258"/>
      <c r="R31" s="258"/>
      <c r="S31" s="258"/>
      <c r="T31" s="282"/>
      <c r="U31" s="252"/>
      <c r="V31" s="252"/>
      <c r="W31" s="255"/>
      <c r="X31" s="255"/>
      <c r="Y31" s="255"/>
      <c r="Z31" s="252"/>
      <c r="AA31" s="278"/>
      <c r="AB31" s="252"/>
      <c r="AC31" s="268"/>
      <c r="AD31" s="265"/>
      <c r="AE31" s="265"/>
      <c r="AF31" s="268"/>
      <c r="AG31" s="268"/>
      <c r="AH31" s="272"/>
      <c r="AI31" s="275"/>
      <c r="AJ31" s="262"/>
      <c r="AK31" s="560"/>
      <c r="AL31" s="561"/>
    </row>
    <row r="32" spans="1:38" ht="63.75" x14ac:dyDescent="0.25">
      <c r="A32" s="1"/>
      <c r="B32" s="252"/>
      <c r="C32" s="253"/>
      <c r="D32" s="253"/>
      <c r="E32" s="253"/>
      <c r="F32" s="253"/>
      <c r="G32" s="253"/>
      <c r="H32" s="253"/>
      <c r="I32" s="253"/>
      <c r="J32" s="18" t="s">
        <v>212</v>
      </c>
      <c r="K32" s="18" t="s">
        <v>213</v>
      </c>
      <c r="L32" s="18" t="s">
        <v>214</v>
      </c>
      <c r="M32" s="154">
        <v>3144</v>
      </c>
      <c r="N32" s="253"/>
      <c r="O32" s="253"/>
      <c r="P32" s="259"/>
      <c r="Q32" s="259"/>
      <c r="R32" s="259"/>
      <c r="S32" s="259"/>
      <c r="T32" s="282"/>
      <c r="U32" s="253"/>
      <c r="V32" s="253"/>
      <c r="W32" s="256"/>
      <c r="X32" s="256"/>
      <c r="Y32" s="256"/>
      <c r="Z32" s="253"/>
      <c r="AA32" s="279"/>
      <c r="AB32" s="253"/>
      <c r="AC32" s="269"/>
      <c r="AD32" s="266"/>
      <c r="AE32" s="266"/>
      <c r="AF32" s="269"/>
      <c r="AG32" s="269"/>
      <c r="AH32" s="272"/>
      <c r="AI32" s="275"/>
      <c r="AJ32" s="262"/>
      <c r="AK32" s="560"/>
      <c r="AL32" s="561"/>
    </row>
    <row r="33" spans="1:38" ht="114.75" x14ac:dyDescent="0.25">
      <c r="A33" s="1"/>
      <c r="B33" s="252"/>
      <c r="C33" s="251" t="s">
        <v>226</v>
      </c>
      <c r="D33" s="251" t="s">
        <v>189</v>
      </c>
      <c r="E33" s="251" t="s">
        <v>190</v>
      </c>
      <c r="F33" s="251" t="s">
        <v>226</v>
      </c>
      <c r="G33" s="251" t="s">
        <v>191</v>
      </c>
      <c r="H33" s="251" t="s">
        <v>79</v>
      </c>
      <c r="I33" s="251" t="s">
        <v>79</v>
      </c>
      <c r="J33" s="18" t="s">
        <v>192</v>
      </c>
      <c r="K33" s="18" t="s">
        <v>193</v>
      </c>
      <c r="L33" s="18" t="s">
        <v>194</v>
      </c>
      <c r="M33" s="18">
        <v>8.84</v>
      </c>
      <c r="N33" s="251" t="s">
        <v>195</v>
      </c>
      <c r="O33" s="251" t="s">
        <v>227</v>
      </c>
      <c r="P33" s="257" t="s">
        <v>197</v>
      </c>
      <c r="Q33" s="257" t="s">
        <v>85</v>
      </c>
      <c r="R33" s="257" t="s">
        <v>86</v>
      </c>
      <c r="S33" s="257" t="s">
        <v>135</v>
      </c>
      <c r="T33" s="282"/>
      <c r="U33" s="260">
        <v>5294083</v>
      </c>
      <c r="V33" s="260">
        <v>5294083</v>
      </c>
      <c r="W33" s="254" t="s">
        <v>136</v>
      </c>
      <c r="X33" s="254" t="s">
        <v>136</v>
      </c>
      <c r="Y33" s="254" t="s">
        <v>136</v>
      </c>
      <c r="Z33" s="251" t="s">
        <v>136</v>
      </c>
      <c r="AA33" s="277" t="s">
        <v>136</v>
      </c>
      <c r="AB33" s="260">
        <v>5294083</v>
      </c>
      <c r="AC33" s="264" t="s">
        <v>198</v>
      </c>
      <c r="AD33" s="264" t="s">
        <v>136</v>
      </c>
      <c r="AE33" s="264" t="s">
        <v>136</v>
      </c>
      <c r="AF33" s="270">
        <v>5294083</v>
      </c>
      <c r="AG33" s="270" t="s">
        <v>136</v>
      </c>
      <c r="AH33" s="272"/>
      <c r="AI33" s="275"/>
      <c r="AJ33" s="262"/>
      <c r="AK33" s="560"/>
      <c r="AL33" s="561"/>
    </row>
    <row r="34" spans="1:38" ht="102" x14ac:dyDescent="0.25">
      <c r="A34" s="1"/>
      <c r="B34" s="252"/>
      <c r="C34" s="252"/>
      <c r="D34" s="252"/>
      <c r="E34" s="252"/>
      <c r="F34" s="252"/>
      <c r="G34" s="252"/>
      <c r="H34" s="252"/>
      <c r="I34" s="252"/>
      <c r="J34" s="18" t="s">
        <v>200</v>
      </c>
      <c r="K34" s="18" t="s">
        <v>201</v>
      </c>
      <c r="L34" s="18" t="s">
        <v>194</v>
      </c>
      <c r="M34" s="18">
        <v>27.81</v>
      </c>
      <c r="N34" s="252"/>
      <c r="O34" s="252"/>
      <c r="P34" s="258"/>
      <c r="Q34" s="258"/>
      <c r="R34" s="258"/>
      <c r="S34" s="258"/>
      <c r="T34" s="282"/>
      <c r="U34" s="252"/>
      <c r="V34" s="252"/>
      <c r="W34" s="255"/>
      <c r="X34" s="255"/>
      <c r="Y34" s="255"/>
      <c r="Z34" s="252"/>
      <c r="AA34" s="278"/>
      <c r="AB34" s="252"/>
      <c r="AC34" s="268"/>
      <c r="AD34" s="265"/>
      <c r="AE34" s="265"/>
      <c r="AF34" s="268"/>
      <c r="AG34" s="268"/>
      <c r="AH34" s="272"/>
      <c r="AI34" s="275"/>
      <c r="AJ34" s="262"/>
      <c r="AK34" s="560"/>
      <c r="AL34" s="561"/>
    </row>
    <row r="35" spans="1:38" ht="63.75" x14ac:dyDescent="0.25">
      <c r="A35" s="1"/>
      <c r="B35" s="252"/>
      <c r="C35" s="252"/>
      <c r="D35" s="252"/>
      <c r="E35" s="252"/>
      <c r="F35" s="252"/>
      <c r="G35" s="252"/>
      <c r="H35" s="252"/>
      <c r="I35" s="252"/>
      <c r="J35" s="18" t="s">
        <v>212</v>
      </c>
      <c r="K35" s="18" t="s">
        <v>213</v>
      </c>
      <c r="L35" s="18" t="s">
        <v>214</v>
      </c>
      <c r="M35" s="18">
        <v>404</v>
      </c>
      <c r="N35" s="252"/>
      <c r="O35" s="252"/>
      <c r="P35" s="258"/>
      <c r="Q35" s="258"/>
      <c r="R35" s="258"/>
      <c r="S35" s="258"/>
      <c r="T35" s="282"/>
      <c r="U35" s="252"/>
      <c r="V35" s="252"/>
      <c r="W35" s="255"/>
      <c r="X35" s="255"/>
      <c r="Y35" s="255"/>
      <c r="Z35" s="252"/>
      <c r="AA35" s="278"/>
      <c r="AB35" s="252"/>
      <c r="AC35" s="268"/>
      <c r="AD35" s="265"/>
      <c r="AE35" s="265"/>
      <c r="AF35" s="268"/>
      <c r="AG35" s="268"/>
      <c r="AH35" s="272"/>
      <c r="AI35" s="275"/>
      <c r="AJ35" s="262"/>
      <c r="AK35" s="560"/>
      <c r="AL35" s="561"/>
    </row>
    <row r="36" spans="1:38" ht="76.5" x14ac:dyDescent="0.25">
      <c r="A36" s="1"/>
      <c r="B36" s="252"/>
      <c r="C36" s="252"/>
      <c r="D36" s="252"/>
      <c r="E36" s="252"/>
      <c r="F36" s="252"/>
      <c r="G36" s="252"/>
      <c r="H36" s="252"/>
      <c r="I36" s="252"/>
      <c r="J36" s="18" t="s">
        <v>206</v>
      </c>
      <c r="K36" s="18" t="s">
        <v>207</v>
      </c>
      <c r="L36" s="18" t="s">
        <v>208</v>
      </c>
      <c r="M36" s="18">
        <v>89.15</v>
      </c>
      <c r="N36" s="252"/>
      <c r="O36" s="252"/>
      <c r="P36" s="258"/>
      <c r="Q36" s="258"/>
      <c r="R36" s="258"/>
      <c r="S36" s="258"/>
      <c r="T36" s="282"/>
      <c r="U36" s="252"/>
      <c r="V36" s="252"/>
      <c r="W36" s="255"/>
      <c r="X36" s="255"/>
      <c r="Y36" s="255"/>
      <c r="Z36" s="252"/>
      <c r="AA36" s="278"/>
      <c r="AB36" s="252"/>
      <c r="AC36" s="268"/>
      <c r="AD36" s="265"/>
      <c r="AE36" s="265"/>
      <c r="AF36" s="268"/>
      <c r="AG36" s="268"/>
      <c r="AH36" s="272"/>
      <c r="AI36" s="275"/>
      <c r="AJ36" s="262"/>
      <c r="AK36" s="560"/>
      <c r="AL36" s="561"/>
    </row>
    <row r="37" spans="1:38" ht="102" x14ac:dyDescent="0.25">
      <c r="A37" s="1"/>
      <c r="B37" s="252"/>
      <c r="C37" s="252"/>
      <c r="D37" s="252"/>
      <c r="E37" s="252"/>
      <c r="F37" s="252"/>
      <c r="G37" s="252"/>
      <c r="H37" s="252"/>
      <c r="I37" s="252"/>
      <c r="J37" s="18" t="s">
        <v>204</v>
      </c>
      <c r="K37" s="18" t="s">
        <v>205</v>
      </c>
      <c r="L37" s="18" t="s">
        <v>92</v>
      </c>
      <c r="M37" s="18">
        <v>1602</v>
      </c>
      <c r="N37" s="252"/>
      <c r="O37" s="252"/>
      <c r="P37" s="258"/>
      <c r="Q37" s="258"/>
      <c r="R37" s="258"/>
      <c r="S37" s="258"/>
      <c r="T37" s="282"/>
      <c r="U37" s="252"/>
      <c r="V37" s="252"/>
      <c r="W37" s="255"/>
      <c r="X37" s="255"/>
      <c r="Y37" s="255"/>
      <c r="Z37" s="252"/>
      <c r="AA37" s="278"/>
      <c r="AB37" s="252"/>
      <c r="AC37" s="268"/>
      <c r="AD37" s="265"/>
      <c r="AE37" s="265"/>
      <c r="AF37" s="268"/>
      <c r="AG37" s="268"/>
      <c r="AH37" s="272"/>
      <c r="AI37" s="275"/>
      <c r="AJ37" s="262"/>
      <c r="AK37" s="560"/>
      <c r="AL37" s="561"/>
    </row>
    <row r="38" spans="1:38" ht="102" x14ac:dyDescent="0.25">
      <c r="A38" s="1"/>
      <c r="B38" s="253"/>
      <c r="C38" s="253"/>
      <c r="D38" s="253"/>
      <c r="E38" s="253"/>
      <c r="F38" s="253"/>
      <c r="G38" s="253"/>
      <c r="H38" s="253"/>
      <c r="I38" s="253"/>
      <c r="J38" s="18" t="s">
        <v>202</v>
      </c>
      <c r="K38" s="18" t="s">
        <v>203</v>
      </c>
      <c r="L38" s="18" t="s">
        <v>92</v>
      </c>
      <c r="M38" s="18">
        <v>1040</v>
      </c>
      <c r="N38" s="253"/>
      <c r="O38" s="253"/>
      <c r="P38" s="259"/>
      <c r="Q38" s="259"/>
      <c r="R38" s="259"/>
      <c r="S38" s="259"/>
      <c r="T38" s="283"/>
      <c r="U38" s="253"/>
      <c r="V38" s="253"/>
      <c r="W38" s="256"/>
      <c r="X38" s="256"/>
      <c r="Y38" s="256"/>
      <c r="Z38" s="253"/>
      <c r="AA38" s="279"/>
      <c r="AB38" s="253"/>
      <c r="AC38" s="269"/>
      <c r="AD38" s="266"/>
      <c r="AE38" s="266"/>
      <c r="AF38" s="269"/>
      <c r="AG38" s="269"/>
      <c r="AH38" s="273"/>
      <c r="AI38" s="276"/>
      <c r="AJ38" s="263"/>
      <c r="AK38" s="560"/>
      <c r="AL38" s="561"/>
    </row>
    <row r="39" spans="1:38" ht="63.75" x14ac:dyDescent="0.25">
      <c r="B39" s="227" t="s">
        <v>508</v>
      </c>
      <c r="C39" s="251" t="s">
        <v>509</v>
      </c>
      <c r="D39" s="233" t="s">
        <v>510</v>
      </c>
      <c r="E39" s="233" t="s">
        <v>511</v>
      </c>
      <c r="F39" s="233" t="s">
        <v>509</v>
      </c>
      <c r="G39" s="233" t="s">
        <v>512</v>
      </c>
      <c r="H39" s="233" t="s">
        <v>79</v>
      </c>
      <c r="I39" s="233" t="s">
        <v>79</v>
      </c>
      <c r="J39" s="18" t="s">
        <v>513</v>
      </c>
      <c r="K39" s="18" t="s">
        <v>514</v>
      </c>
      <c r="L39" s="18" t="s">
        <v>515</v>
      </c>
      <c r="M39" s="132">
        <v>183600</v>
      </c>
      <c r="N39" s="233" t="s">
        <v>82</v>
      </c>
      <c r="O39" s="233" t="s">
        <v>102</v>
      </c>
      <c r="P39" s="227" t="s">
        <v>197</v>
      </c>
      <c r="Q39" s="227" t="s">
        <v>85</v>
      </c>
      <c r="R39" s="227" t="s">
        <v>86</v>
      </c>
      <c r="S39" s="239" t="s">
        <v>135</v>
      </c>
      <c r="T39" s="248">
        <v>173400</v>
      </c>
      <c r="U39" s="230">
        <v>173400</v>
      </c>
      <c r="V39" s="230">
        <v>173400</v>
      </c>
      <c r="W39" s="233" t="s">
        <v>136</v>
      </c>
      <c r="X39" s="233" t="s">
        <v>136</v>
      </c>
      <c r="Y39" s="233" t="s">
        <v>136</v>
      </c>
      <c r="Z39" s="233" t="s">
        <v>136</v>
      </c>
      <c r="AA39" s="236" t="s">
        <v>136</v>
      </c>
      <c r="AB39" s="230">
        <v>30600</v>
      </c>
      <c r="AC39" s="227" t="s">
        <v>198</v>
      </c>
      <c r="AD39" s="227" t="s">
        <v>136</v>
      </c>
      <c r="AE39" s="227" t="s">
        <v>136</v>
      </c>
      <c r="AF39" s="230">
        <v>173400</v>
      </c>
      <c r="AG39" s="227" t="s">
        <v>136</v>
      </c>
      <c r="AH39" s="224" t="s">
        <v>379</v>
      </c>
      <c r="AI39" s="224" t="s">
        <v>221</v>
      </c>
      <c r="AJ39" s="562">
        <v>45462</v>
      </c>
      <c r="AK39" s="560" t="s">
        <v>571</v>
      </c>
      <c r="AL39" s="561" t="s">
        <v>136</v>
      </c>
    </row>
    <row r="40" spans="1:38" ht="51" x14ac:dyDescent="0.25">
      <c r="B40" s="228"/>
      <c r="C40" s="252"/>
      <c r="D40" s="234"/>
      <c r="E40" s="234"/>
      <c r="F40" s="234"/>
      <c r="G40" s="234"/>
      <c r="H40" s="234"/>
      <c r="I40" s="234"/>
      <c r="J40" s="18" t="s">
        <v>516</v>
      </c>
      <c r="K40" s="18" t="s">
        <v>517</v>
      </c>
      <c r="L40" s="18" t="s">
        <v>518</v>
      </c>
      <c r="M40" s="18">
        <v>302</v>
      </c>
      <c r="N40" s="234"/>
      <c r="O40" s="234"/>
      <c r="P40" s="228"/>
      <c r="Q40" s="228"/>
      <c r="R40" s="228"/>
      <c r="S40" s="240"/>
      <c r="T40" s="249"/>
      <c r="U40" s="231"/>
      <c r="V40" s="231"/>
      <c r="W40" s="234"/>
      <c r="X40" s="234"/>
      <c r="Y40" s="234"/>
      <c r="Z40" s="234"/>
      <c r="AA40" s="237"/>
      <c r="AB40" s="231"/>
      <c r="AC40" s="228"/>
      <c r="AD40" s="228"/>
      <c r="AE40" s="228"/>
      <c r="AF40" s="231"/>
      <c r="AG40" s="228"/>
      <c r="AH40" s="225"/>
      <c r="AI40" s="225"/>
      <c r="AJ40" s="562"/>
      <c r="AK40" s="560"/>
      <c r="AL40" s="561"/>
    </row>
    <row r="41" spans="1:38" ht="89.25" x14ac:dyDescent="0.25">
      <c r="B41" s="229"/>
      <c r="C41" s="253"/>
      <c r="D41" s="235"/>
      <c r="E41" s="235"/>
      <c r="F41" s="235"/>
      <c r="G41" s="235"/>
      <c r="H41" s="235"/>
      <c r="I41" s="235"/>
      <c r="J41" s="18" t="s">
        <v>519</v>
      </c>
      <c r="K41" s="18" t="s">
        <v>520</v>
      </c>
      <c r="L41" s="18" t="s">
        <v>147</v>
      </c>
      <c r="M41" s="18">
        <v>1</v>
      </c>
      <c r="N41" s="235"/>
      <c r="O41" s="235"/>
      <c r="P41" s="229"/>
      <c r="Q41" s="229"/>
      <c r="R41" s="229"/>
      <c r="S41" s="241"/>
      <c r="T41" s="250"/>
      <c r="U41" s="232"/>
      <c r="V41" s="232"/>
      <c r="W41" s="235"/>
      <c r="X41" s="235"/>
      <c r="Y41" s="235"/>
      <c r="Z41" s="235"/>
      <c r="AA41" s="238"/>
      <c r="AB41" s="232"/>
      <c r="AC41" s="229"/>
      <c r="AD41" s="229"/>
      <c r="AE41" s="229"/>
      <c r="AF41" s="232"/>
      <c r="AG41" s="229"/>
      <c r="AH41" s="226"/>
      <c r="AI41" s="226"/>
      <c r="AJ41" s="562"/>
      <c r="AK41" s="560"/>
      <c r="AL41" s="561"/>
    </row>
    <row r="42" spans="1:38" ht="63.75" x14ac:dyDescent="0.25">
      <c r="B42" s="227" t="s">
        <v>521</v>
      </c>
      <c r="C42" s="251" t="s">
        <v>522</v>
      </c>
      <c r="D42" s="233" t="s">
        <v>510</v>
      </c>
      <c r="E42" s="233" t="s">
        <v>511</v>
      </c>
      <c r="F42" s="233" t="s">
        <v>522</v>
      </c>
      <c r="G42" s="233" t="s">
        <v>512</v>
      </c>
      <c r="H42" s="233" t="s">
        <v>79</v>
      </c>
      <c r="I42" s="233" t="s">
        <v>79</v>
      </c>
      <c r="J42" s="133" t="s">
        <v>513</v>
      </c>
      <c r="K42" s="133" t="s">
        <v>514</v>
      </c>
      <c r="L42" s="133" t="s">
        <v>515</v>
      </c>
      <c r="M42" s="134">
        <v>260010</v>
      </c>
      <c r="N42" s="233" t="s">
        <v>195</v>
      </c>
      <c r="O42" s="233" t="s">
        <v>523</v>
      </c>
      <c r="P42" s="227" t="s">
        <v>197</v>
      </c>
      <c r="Q42" s="227" t="s">
        <v>85</v>
      </c>
      <c r="R42" s="227" t="s">
        <v>86</v>
      </c>
      <c r="S42" s="239" t="s">
        <v>135</v>
      </c>
      <c r="T42" s="230">
        <v>245565</v>
      </c>
      <c r="U42" s="245">
        <v>245565</v>
      </c>
      <c r="V42" s="230">
        <v>245565</v>
      </c>
      <c r="W42" s="233" t="s">
        <v>136</v>
      </c>
      <c r="X42" s="233" t="s">
        <v>136</v>
      </c>
      <c r="Y42" s="233" t="s">
        <v>136</v>
      </c>
      <c r="Z42" s="233" t="s">
        <v>136</v>
      </c>
      <c r="AA42" s="236" t="s">
        <v>136</v>
      </c>
      <c r="AB42" s="230">
        <v>43335</v>
      </c>
      <c r="AC42" s="227" t="s">
        <v>198</v>
      </c>
      <c r="AD42" s="227" t="s">
        <v>136</v>
      </c>
      <c r="AE42" s="227" t="s">
        <v>136</v>
      </c>
      <c r="AF42" s="230">
        <v>245565</v>
      </c>
      <c r="AG42" s="227" t="s">
        <v>136</v>
      </c>
      <c r="AH42" s="224" t="s">
        <v>525</v>
      </c>
      <c r="AI42" s="224" t="s">
        <v>572</v>
      </c>
      <c r="AJ42" s="563" t="s">
        <v>136</v>
      </c>
      <c r="AK42" s="560" t="s">
        <v>571</v>
      </c>
      <c r="AL42" s="564">
        <v>45560</v>
      </c>
    </row>
    <row r="43" spans="1:38" ht="51" x14ac:dyDescent="0.25">
      <c r="B43" s="228"/>
      <c r="C43" s="252"/>
      <c r="D43" s="234"/>
      <c r="E43" s="234"/>
      <c r="F43" s="234"/>
      <c r="G43" s="234"/>
      <c r="H43" s="234"/>
      <c r="I43" s="234"/>
      <c r="J43" s="135" t="s">
        <v>516</v>
      </c>
      <c r="K43" s="135" t="s">
        <v>517</v>
      </c>
      <c r="L43" s="135" t="s">
        <v>518</v>
      </c>
      <c r="M43" s="135">
        <v>250</v>
      </c>
      <c r="N43" s="234"/>
      <c r="O43" s="234"/>
      <c r="P43" s="228"/>
      <c r="Q43" s="228"/>
      <c r="R43" s="228"/>
      <c r="S43" s="240"/>
      <c r="T43" s="231"/>
      <c r="U43" s="246"/>
      <c r="V43" s="231"/>
      <c r="W43" s="234"/>
      <c r="X43" s="234"/>
      <c r="Y43" s="234"/>
      <c r="Z43" s="234"/>
      <c r="AA43" s="237"/>
      <c r="AB43" s="231"/>
      <c r="AC43" s="228"/>
      <c r="AD43" s="228"/>
      <c r="AE43" s="228"/>
      <c r="AF43" s="231"/>
      <c r="AG43" s="228"/>
      <c r="AH43" s="225"/>
      <c r="AI43" s="225"/>
      <c r="AJ43" s="563"/>
      <c r="AK43" s="560"/>
      <c r="AL43" s="561"/>
    </row>
    <row r="44" spans="1:38" ht="89.25" x14ac:dyDescent="0.25">
      <c r="B44" s="229"/>
      <c r="C44" s="253"/>
      <c r="D44" s="235"/>
      <c r="E44" s="235"/>
      <c r="F44" s="235"/>
      <c r="G44" s="235"/>
      <c r="H44" s="235"/>
      <c r="I44" s="235"/>
      <c r="J44" s="18" t="s">
        <v>519</v>
      </c>
      <c r="K44" s="18" t="s">
        <v>520</v>
      </c>
      <c r="L44" s="18" t="s">
        <v>147</v>
      </c>
      <c r="M44" s="18">
        <v>1</v>
      </c>
      <c r="N44" s="235"/>
      <c r="O44" s="235"/>
      <c r="P44" s="229"/>
      <c r="Q44" s="229"/>
      <c r="R44" s="229"/>
      <c r="S44" s="241"/>
      <c r="T44" s="232"/>
      <c r="U44" s="247"/>
      <c r="V44" s="232"/>
      <c r="W44" s="235"/>
      <c r="X44" s="235"/>
      <c r="Y44" s="235"/>
      <c r="Z44" s="235"/>
      <c r="AA44" s="238"/>
      <c r="AB44" s="232"/>
      <c r="AC44" s="229"/>
      <c r="AD44" s="229"/>
      <c r="AE44" s="229"/>
      <c r="AF44" s="232"/>
      <c r="AG44" s="229"/>
      <c r="AH44" s="226"/>
      <c r="AI44" s="226"/>
      <c r="AJ44" s="563"/>
      <c r="AK44" s="560"/>
      <c r="AL44" s="561"/>
    </row>
    <row r="45" spans="1:38" ht="63.75" x14ac:dyDescent="0.25">
      <c r="B45" s="227" t="s">
        <v>526</v>
      </c>
      <c r="C45" s="242" t="s">
        <v>527</v>
      </c>
      <c r="D45" s="233" t="s">
        <v>510</v>
      </c>
      <c r="E45" s="233" t="s">
        <v>511</v>
      </c>
      <c r="F45" s="233" t="s">
        <v>527</v>
      </c>
      <c r="G45" s="233" t="s">
        <v>512</v>
      </c>
      <c r="H45" s="233" t="s">
        <v>79</v>
      </c>
      <c r="I45" s="233" t="s">
        <v>79</v>
      </c>
      <c r="J45" s="18" t="s">
        <v>513</v>
      </c>
      <c r="K45" s="18" t="s">
        <v>514</v>
      </c>
      <c r="L45" s="18" t="s">
        <v>515</v>
      </c>
      <c r="M45" s="132">
        <v>990000</v>
      </c>
      <c r="N45" s="233" t="s">
        <v>195</v>
      </c>
      <c r="O45" s="233" t="s">
        <v>523</v>
      </c>
      <c r="P45" s="227" t="s">
        <v>197</v>
      </c>
      <c r="Q45" s="227" t="s">
        <v>85</v>
      </c>
      <c r="R45" s="227" t="s">
        <v>86</v>
      </c>
      <c r="S45" s="239" t="s">
        <v>135</v>
      </c>
      <c r="T45" s="230">
        <v>935000</v>
      </c>
      <c r="U45" s="230">
        <v>935000</v>
      </c>
      <c r="V45" s="230">
        <v>935000</v>
      </c>
      <c r="W45" s="233" t="s">
        <v>136</v>
      </c>
      <c r="X45" s="233" t="s">
        <v>136</v>
      </c>
      <c r="Y45" s="233" t="s">
        <v>136</v>
      </c>
      <c r="Z45" s="233" t="s">
        <v>136</v>
      </c>
      <c r="AA45" s="236" t="s">
        <v>136</v>
      </c>
      <c r="AB45" s="230">
        <v>165000</v>
      </c>
      <c r="AC45" s="227" t="s">
        <v>198</v>
      </c>
      <c r="AD45" s="227" t="s">
        <v>136</v>
      </c>
      <c r="AE45" s="227" t="s">
        <v>136</v>
      </c>
      <c r="AF45" s="230">
        <v>935000</v>
      </c>
      <c r="AG45" s="227" t="s">
        <v>136</v>
      </c>
      <c r="AH45" s="224" t="s">
        <v>221</v>
      </c>
      <c r="AI45" s="224" t="s">
        <v>572</v>
      </c>
      <c r="AJ45" s="562">
        <v>45532</v>
      </c>
      <c r="AK45" s="560" t="s">
        <v>571</v>
      </c>
      <c r="AL45" s="561" t="s">
        <v>136</v>
      </c>
    </row>
    <row r="46" spans="1:38" ht="51" x14ac:dyDescent="0.25">
      <c r="B46" s="228"/>
      <c r="C46" s="243"/>
      <c r="D46" s="234"/>
      <c r="E46" s="234"/>
      <c r="F46" s="234"/>
      <c r="G46" s="234"/>
      <c r="H46" s="234"/>
      <c r="I46" s="234"/>
      <c r="J46" s="18" t="s">
        <v>516</v>
      </c>
      <c r="K46" s="18" t="s">
        <v>517</v>
      </c>
      <c r="L46" s="18" t="s">
        <v>518</v>
      </c>
      <c r="M46" s="18">
        <v>801</v>
      </c>
      <c r="N46" s="234"/>
      <c r="O46" s="234"/>
      <c r="P46" s="228"/>
      <c r="Q46" s="228"/>
      <c r="R46" s="228"/>
      <c r="S46" s="240"/>
      <c r="T46" s="231"/>
      <c r="U46" s="231"/>
      <c r="V46" s="231"/>
      <c r="W46" s="234"/>
      <c r="X46" s="234"/>
      <c r="Y46" s="234"/>
      <c r="Z46" s="234"/>
      <c r="AA46" s="237"/>
      <c r="AB46" s="231"/>
      <c r="AC46" s="228"/>
      <c r="AD46" s="228"/>
      <c r="AE46" s="228"/>
      <c r="AF46" s="231"/>
      <c r="AG46" s="228"/>
      <c r="AH46" s="225"/>
      <c r="AI46" s="225"/>
      <c r="AJ46" s="563"/>
      <c r="AK46" s="560"/>
      <c r="AL46" s="561"/>
    </row>
    <row r="47" spans="1:38" ht="89.25" x14ac:dyDescent="0.25">
      <c r="B47" s="229"/>
      <c r="C47" s="244"/>
      <c r="D47" s="235"/>
      <c r="E47" s="235"/>
      <c r="F47" s="235"/>
      <c r="G47" s="235"/>
      <c r="H47" s="235"/>
      <c r="I47" s="235"/>
      <c r="J47" s="18" t="s">
        <v>519</v>
      </c>
      <c r="K47" s="18" t="s">
        <v>520</v>
      </c>
      <c r="L47" s="18" t="s">
        <v>147</v>
      </c>
      <c r="M47" s="18">
        <v>1</v>
      </c>
      <c r="N47" s="235"/>
      <c r="O47" s="235"/>
      <c r="P47" s="229"/>
      <c r="Q47" s="229"/>
      <c r="R47" s="229"/>
      <c r="S47" s="241"/>
      <c r="T47" s="232"/>
      <c r="U47" s="232"/>
      <c r="V47" s="232"/>
      <c r="W47" s="235"/>
      <c r="X47" s="235"/>
      <c r="Y47" s="235"/>
      <c r="Z47" s="235"/>
      <c r="AA47" s="238"/>
      <c r="AB47" s="232"/>
      <c r="AC47" s="229"/>
      <c r="AD47" s="229"/>
      <c r="AE47" s="229"/>
      <c r="AF47" s="232"/>
      <c r="AG47" s="229"/>
      <c r="AH47" s="226"/>
      <c r="AI47" s="226"/>
      <c r="AJ47" s="563"/>
      <c r="AK47" s="560"/>
      <c r="AL47" s="561"/>
    </row>
    <row r="48" spans="1:38" ht="63.75" x14ac:dyDescent="0.25">
      <c r="B48" s="227" t="s">
        <v>528</v>
      </c>
      <c r="C48" s="242" t="s">
        <v>529</v>
      </c>
      <c r="D48" s="233" t="s">
        <v>510</v>
      </c>
      <c r="E48" s="233" t="s">
        <v>511</v>
      </c>
      <c r="F48" s="233" t="s">
        <v>529</v>
      </c>
      <c r="G48" s="233" t="s">
        <v>512</v>
      </c>
      <c r="H48" s="233" t="s">
        <v>79</v>
      </c>
      <c r="I48" s="233" t="s">
        <v>79</v>
      </c>
      <c r="J48" s="18" t="s">
        <v>513</v>
      </c>
      <c r="K48" s="18" t="s">
        <v>514</v>
      </c>
      <c r="L48" s="18" t="s">
        <v>515</v>
      </c>
      <c r="M48" s="132">
        <v>1170675</v>
      </c>
      <c r="N48" s="233" t="s">
        <v>195</v>
      </c>
      <c r="O48" s="233" t="s">
        <v>523</v>
      </c>
      <c r="P48" s="227" t="s">
        <v>197</v>
      </c>
      <c r="Q48" s="227" t="s">
        <v>85</v>
      </c>
      <c r="R48" s="227" t="s">
        <v>86</v>
      </c>
      <c r="S48" s="239" t="s">
        <v>135</v>
      </c>
      <c r="T48" s="230">
        <v>1105637</v>
      </c>
      <c r="U48" s="230">
        <v>1105637</v>
      </c>
      <c r="V48" s="230">
        <v>1105637</v>
      </c>
      <c r="W48" s="233" t="s">
        <v>136</v>
      </c>
      <c r="X48" s="233" t="s">
        <v>136</v>
      </c>
      <c r="Y48" s="233" t="s">
        <v>136</v>
      </c>
      <c r="Z48" s="233" t="s">
        <v>136</v>
      </c>
      <c r="AA48" s="236" t="s">
        <v>136</v>
      </c>
      <c r="AB48" s="230">
        <v>195113</v>
      </c>
      <c r="AC48" s="227" t="s">
        <v>198</v>
      </c>
      <c r="AD48" s="227" t="s">
        <v>136</v>
      </c>
      <c r="AE48" s="227" t="s">
        <v>136</v>
      </c>
      <c r="AF48" s="230">
        <v>1105637</v>
      </c>
      <c r="AG48" s="227" t="s">
        <v>136</v>
      </c>
      <c r="AH48" s="224" t="s">
        <v>525</v>
      </c>
      <c r="AI48" s="224" t="s">
        <v>572</v>
      </c>
      <c r="AJ48" s="563" t="s">
        <v>136</v>
      </c>
      <c r="AK48" s="560" t="s">
        <v>571</v>
      </c>
      <c r="AL48" s="564">
        <v>45560</v>
      </c>
    </row>
    <row r="49" spans="2:38" ht="51" x14ac:dyDescent="0.25">
      <c r="B49" s="228"/>
      <c r="C49" s="243"/>
      <c r="D49" s="234"/>
      <c r="E49" s="234"/>
      <c r="F49" s="234"/>
      <c r="G49" s="234"/>
      <c r="H49" s="234"/>
      <c r="I49" s="234"/>
      <c r="J49" s="18" t="s">
        <v>516</v>
      </c>
      <c r="K49" s="18" t="s">
        <v>517</v>
      </c>
      <c r="L49" s="18" t="s">
        <v>518</v>
      </c>
      <c r="M49" s="19">
        <v>580</v>
      </c>
      <c r="N49" s="234"/>
      <c r="O49" s="234"/>
      <c r="P49" s="228"/>
      <c r="Q49" s="228"/>
      <c r="R49" s="228"/>
      <c r="S49" s="240"/>
      <c r="T49" s="231"/>
      <c r="U49" s="231"/>
      <c r="V49" s="231"/>
      <c r="W49" s="234"/>
      <c r="X49" s="234"/>
      <c r="Y49" s="234"/>
      <c r="Z49" s="234"/>
      <c r="AA49" s="237"/>
      <c r="AB49" s="231"/>
      <c r="AC49" s="228"/>
      <c r="AD49" s="228"/>
      <c r="AE49" s="228"/>
      <c r="AF49" s="231"/>
      <c r="AG49" s="228"/>
      <c r="AH49" s="225"/>
      <c r="AI49" s="225"/>
      <c r="AJ49" s="563"/>
      <c r="AK49" s="560"/>
      <c r="AL49" s="561"/>
    </row>
    <row r="50" spans="2:38" ht="89.25" x14ac:dyDescent="0.25">
      <c r="B50" s="229"/>
      <c r="C50" s="244"/>
      <c r="D50" s="235"/>
      <c r="E50" s="235"/>
      <c r="F50" s="235"/>
      <c r="G50" s="235"/>
      <c r="H50" s="235"/>
      <c r="I50" s="235"/>
      <c r="J50" s="18" t="s">
        <v>519</v>
      </c>
      <c r="K50" s="18" t="s">
        <v>520</v>
      </c>
      <c r="L50" s="18" t="s">
        <v>147</v>
      </c>
      <c r="M50" s="18">
        <v>1</v>
      </c>
      <c r="N50" s="235"/>
      <c r="O50" s="235"/>
      <c r="P50" s="229"/>
      <c r="Q50" s="229"/>
      <c r="R50" s="229"/>
      <c r="S50" s="241"/>
      <c r="T50" s="232"/>
      <c r="U50" s="232"/>
      <c r="V50" s="232"/>
      <c r="W50" s="235"/>
      <c r="X50" s="235"/>
      <c r="Y50" s="235"/>
      <c r="Z50" s="235"/>
      <c r="AA50" s="238"/>
      <c r="AB50" s="232"/>
      <c r="AC50" s="229"/>
      <c r="AD50" s="229"/>
      <c r="AE50" s="229"/>
      <c r="AF50" s="232"/>
      <c r="AG50" s="229"/>
      <c r="AH50" s="226"/>
      <c r="AI50" s="226"/>
      <c r="AJ50" s="563"/>
      <c r="AK50" s="560"/>
      <c r="AL50" s="561"/>
    </row>
    <row r="51" spans="2:38" ht="76.5" x14ac:dyDescent="0.25">
      <c r="B51" s="565" t="s">
        <v>573</v>
      </c>
      <c r="C51" s="566" t="s">
        <v>574</v>
      </c>
      <c r="D51" s="566" t="s">
        <v>575</v>
      </c>
      <c r="E51" s="566" t="s">
        <v>576</v>
      </c>
      <c r="F51" s="566" t="s">
        <v>574</v>
      </c>
      <c r="G51" s="566" t="s">
        <v>577</v>
      </c>
      <c r="H51" s="566" t="s">
        <v>79</v>
      </c>
      <c r="I51" s="566" t="s">
        <v>79</v>
      </c>
      <c r="J51" s="567" t="s">
        <v>578</v>
      </c>
      <c r="K51" s="567" t="s">
        <v>579</v>
      </c>
      <c r="L51" s="567" t="s">
        <v>92</v>
      </c>
      <c r="M51" s="568">
        <v>5500</v>
      </c>
      <c r="N51" s="566" t="s">
        <v>82</v>
      </c>
      <c r="O51" s="566" t="s">
        <v>102</v>
      </c>
      <c r="P51" s="566" t="s">
        <v>197</v>
      </c>
      <c r="Q51" s="566" t="s">
        <v>85</v>
      </c>
      <c r="R51" s="566" t="s">
        <v>86</v>
      </c>
      <c r="S51" s="566" t="s">
        <v>135</v>
      </c>
      <c r="T51" s="569">
        <v>4748739</v>
      </c>
      <c r="U51" s="570">
        <v>4748739</v>
      </c>
      <c r="V51" s="570">
        <v>4748739</v>
      </c>
      <c r="W51" s="566" t="s">
        <v>136</v>
      </c>
      <c r="X51" s="566" t="s">
        <v>136</v>
      </c>
      <c r="Y51" s="566" t="s">
        <v>136</v>
      </c>
      <c r="Z51" s="566" t="s">
        <v>136</v>
      </c>
      <c r="AA51" s="566" t="s">
        <v>136</v>
      </c>
      <c r="AB51" s="571">
        <v>838013</v>
      </c>
      <c r="AC51" s="566" t="s">
        <v>198</v>
      </c>
      <c r="AD51" s="566" t="s">
        <v>136</v>
      </c>
      <c r="AE51" s="570" t="s">
        <v>136</v>
      </c>
      <c r="AF51" s="572">
        <v>4748739</v>
      </c>
      <c r="AG51" s="566" t="s">
        <v>136</v>
      </c>
      <c r="AH51" s="573" t="s">
        <v>524</v>
      </c>
      <c r="AI51" s="573" t="s">
        <v>525</v>
      </c>
      <c r="AJ51" s="573" t="s">
        <v>136</v>
      </c>
      <c r="AK51" s="560" t="s">
        <v>580</v>
      </c>
      <c r="AL51" s="564">
        <v>45569</v>
      </c>
    </row>
    <row r="52" spans="2:38" ht="102" x14ac:dyDescent="0.25">
      <c r="B52" s="574"/>
      <c r="C52" s="575"/>
      <c r="D52" s="575"/>
      <c r="E52" s="575"/>
      <c r="F52" s="575"/>
      <c r="G52" s="575"/>
      <c r="H52" s="575"/>
      <c r="I52" s="575"/>
      <c r="J52" s="567" t="s">
        <v>581</v>
      </c>
      <c r="K52" s="567" t="s">
        <v>582</v>
      </c>
      <c r="L52" s="567" t="s">
        <v>583</v>
      </c>
      <c r="M52" s="576">
        <v>5.84</v>
      </c>
      <c r="N52" s="575"/>
      <c r="O52" s="575"/>
      <c r="P52" s="575"/>
      <c r="Q52" s="575"/>
      <c r="R52" s="575"/>
      <c r="S52" s="575"/>
      <c r="T52" s="574"/>
      <c r="U52" s="575"/>
      <c r="V52" s="575"/>
      <c r="W52" s="575"/>
      <c r="X52" s="575"/>
      <c r="Y52" s="575"/>
      <c r="Z52" s="575"/>
      <c r="AA52" s="575"/>
      <c r="AB52" s="577"/>
      <c r="AC52" s="575"/>
      <c r="AD52" s="575"/>
      <c r="AE52" s="575"/>
      <c r="AF52" s="578"/>
      <c r="AG52" s="575"/>
      <c r="AH52" s="579"/>
      <c r="AI52" s="579"/>
      <c r="AJ52" s="579"/>
      <c r="AK52" s="560"/>
      <c r="AL52" s="561"/>
    </row>
    <row r="53" spans="2:38" ht="63.75" x14ac:dyDescent="0.25">
      <c r="B53" s="227" t="s">
        <v>584</v>
      </c>
      <c r="C53" s="242" t="s">
        <v>585</v>
      </c>
      <c r="D53" s="233" t="s">
        <v>510</v>
      </c>
      <c r="E53" s="233" t="s">
        <v>511</v>
      </c>
      <c r="F53" s="233" t="s">
        <v>585</v>
      </c>
      <c r="G53" s="233" t="s">
        <v>512</v>
      </c>
      <c r="H53" s="233" t="s">
        <v>79</v>
      </c>
      <c r="I53" s="233" t="s">
        <v>79</v>
      </c>
      <c r="J53" s="18" t="s">
        <v>513</v>
      </c>
      <c r="K53" s="18" t="s">
        <v>514</v>
      </c>
      <c r="L53" s="18" t="s">
        <v>515</v>
      </c>
      <c r="M53" s="132">
        <v>550000</v>
      </c>
      <c r="N53" s="233" t="s">
        <v>195</v>
      </c>
      <c r="O53" s="233" t="s">
        <v>523</v>
      </c>
      <c r="P53" s="227" t="s">
        <v>197</v>
      </c>
      <c r="Q53" s="227" t="s">
        <v>85</v>
      </c>
      <c r="R53" s="227" t="s">
        <v>86</v>
      </c>
      <c r="S53" s="239" t="s">
        <v>135</v>
      </c>
      <c r="T53" s="230">
        <v>510000</v>
      </c>
      <c r="U53" s="230">
        <v>510000</v>
      </c>
      <c r="V53" s="230">
        <v>510000</v>
      </c>
      <c r="W53" s="233" t="s">
        <v>136</v>
      </c>
      <c r="X53" s="233" t="s">
        <v>136</v>
      </c>
      <c r="Y53" s="233" t="s">
        <v>136</v>
      </c>
      <c r="Z53" s="233" t="s">
        <v>136</v>
      </c>
      <c r="AA53" s="236" t="s">
        <v>136</v>
      </c>
      <c r="AB53" s="230">
        <v>90000</v>
      </c>
      <c r="AC53" s="227" t="s">
        <v>198</v>
      </c>
      <c r="AD53" s="227" t="s">
        <v>136</v>
      </c>
      <c r="AE53" s="227" t="s">
        <v>136</v>
      </c>
      <c r="AF53" s="230">
        <v>510000</v>
      </c>
      <c r="AG53" s="227" t="s">
        <v>136</v>
      </c>
      <c r="AH53" s="224" t="s">
        <v>525</v>
      </c>
      <c r="AI53" s="224" t="s">
        <v>572</v>
      </c>
      <c r="AJ53" s="580" t="s">
        <v>136</v>
      </c>
      <c r="AK53" s="560" t="s">
        <v>571</v>
      </c>
      <c r="AL53" s="564">
        <v>45572</v>
      </c>
    </row>
    <row r="54" spans="2:38" ht="51" x14ac:dyDescent="0.25">
      <c r="B54" s="228"/>
      <c r="C54" s="243"/>
      <c r="D54" s="234"/>
      <c r="E54" s="234"/>
      <c r="F54" s="234"/>
      <c r="G54" s="234"/>
      <c r="H54" s="234"/>
      <c r="I54" s="234"/>
      <c r="J54" s="18" t="s">
        <v>516</v>
      </c>
      <c r="K54" s="18" t="s">
        <v>517</v>
      </c>
      <c r="L54" s="18" t="s">
        <v>518</v>
      </c>
      <c r="M54" s="19">
        <v>350</v>
      </c>
      <c r="N54" s="234"/>
      <c r="O54" s="234"/>
      <c r="P54" s="228"/>
      <c r="Q54" s="228"/>
      <c r="R54" s="228"/>
      <c r="S54" s="240"/>
      <c r="T54" s="231"/>
      <c r="U54" s="231"/>
      <c r="V54" s="231"/>
      <c r="W54" s="234"/>
      <c r="X54" s="234"/>
      <c r="Y54" s="234"/>
      <c r="Z54" s="234"/>
      <c r="AA54" s="237"/>
      <c r="AB54" s="231"/>
      <c r="AC54" s="228"/>
      <c r="AD54" s="228"/>
      <c r="AE54" s="228"/>
      <c r="AF54" s="231"/>
      <c r="AG54" s="228"/>
      <c r="AH54" s="225"/>
      <c r="AI54" s="225"/>
      <c r="AJ54" s="580"/>
      <c r="AK54" s="560"/>
      <c r="AL54" s="561"/>
    </row>
    <row r="55" spans="2:38" ht="89.25" x14ac:dyDescent="0.25">
      <c r="B55" s="229"/>
      <c r="C55" s="244"/>
      <c r="D55" s="235"/>
      <c r="E55" s="235"/>
      <c r="F55" s="235"/>
      <c r="G55" s="235"/>
      <c r="H55" s="235"/>
      <c r="I55" s="235"/>
      <c r="J55" s="18" t="s">
        <v>519</v>
      </c>
      <c r="K55" s="18" t="s">
        <v>520</v>
      </c>
      <c r="L55" s="18" t="s">
        <v>147</v>
      </c>
      <c r="M55" s="18">
        <v>1</v>
      </c>
      <c r="N55" s="235"/>
      <c r="O55" s="235"/>
      <c r="P55" s="229"/>
      <c r="Q55" s="229"/>
      <c r="R55" s="229"/>
      <c r="S55" s="241"/>
      <c r="T55" s="232"/>
      <c r="U55" s="232"/>
      <c r="V55" s="232"/>
      <c r="W55" s="235"/>
      <c r="X55" s="235"/>
      <c r="Y55" s="235"/>
      <c r="Z55" s="235"/>
      <c r="AA55" s="238"/>
      <c r="AB55" s="232"/>
      <c r="AC55" s="229"/>
      <c r="AD55" s="229"/>
      <c r="AE55" s="229"/>
      <c r="AF55" s="232"/>
      <c r="AG55" s="229"/>
      <c r="AH55" s="226"/>
      <c r="AI55" s="226"/>
      <c r="AJ55" s="580"/>
      <c r="AK55" s="560"/>
      <c r="AL55" s="561"/>
    </row>
  </sheetData>
  <mergeCells count="417">
    <mergeCell ref="AK53:AK55"/>
    <mergeCell ref="AL53:AL55"/>
    <mergeCell ref="AE53:AE55"/>
    <mergeCell ref="AF53:AF55"/>
    <mergeCell ref="AG53:AG55"/>
    <mergeCell ref="AH53:AH55"/>
    <mergeCell ref="AI53:AI55"/>
    <mergeCell ref="AJ53:AJ55"/>
    <mergeCell ref="Y53:Y55"/>
    <mergeCell ref="Z53:Z55"/>
    <mergeCell ref="AA53:AA55"/>
    <mergeCell ref="AB53:AB55"/>
    <mergeCell ref="AC53:AC55"/>
    <mergeCell ref="AD53:AD55"/>
    <mergeCell ref="S53:S55"/>
    <mergeCell ref="T53:T55"/>
    <mergeCell ref="U53:U55"/>
    <mergeCell ref="V53:V55"/>
    <mergeCell ref="W53:W55"/>
    <mergeCell ref="X53:X55"/>
    <mergeCell ref="I53:I55"/>
    <mergeCell ref="N53:N55"/>
    <mergeCell ref="O53:O55"/>
    <mergeCell ref="P53:P55"/>
    <mergeCell ref="Q53:Q55"/>
    <mergeCell ref="R53:R55"/>
    <mergeCell ref="AJ51:AJ52"/>
    <mergeCell ref="AK51:AK52"/>
    <mergeCell ref="AL51:AL52"/>
    <mergeCell ref="B53:B55"/>
    <mergeCell ref="C53:C55"/>
    <mergeCell ref="D53:D55"/>
    <mergeCell ref="E53:E55"/>
    <mergeCell ref="F53:F55"/>
    <mergeCell ref="G53:G55"/>
    <mergeCell ref="H53:H55"/>
    <mergeCell ref="AD51:AD52"/>
    <mergeCell ref="AE51:AE52"/>
    <mergeCell ref="AF51:AF52"/>
    <mergeCell ref="AG51:AG52"/>
    <mergeCell ref="AH51:AH52"/>
    <mergeCell ref="AI51:AI52"/>
    <mergeCell ref="X51:X52"/>
    <mergeCell ref="Y51:Y52"/>
    <mergeCell ref="Z51:Z52"/>
    <mergeCell ref="AA51:AA52"/>
    <mergeCell ref="AB51:AB52"/>
    <mergeCell ref="AC51:AC52"/>
    <mergeCell ref="R51:R52"/>
    <mergeCell ref="S51:S52"/>
    <mergeCell ref="T51:T52"/>
    <mergeCell ref="U51:U52"/>
    <mergeCell ref="V51:V52"/>
    <mergeCell ref="W51:W52"/>
    <mergeCell ref="H51:H52"/>
    <mergeCell ref="I51:I52"/>
    <mergeCell ref="N51:N52"/>
    <mergeCell ref="O51:O52"/>
    <mergeCell ref="P51:P52"/>
    <mergeCell ref="Q51:Q52"/>
    <mergeCell ref="B51:B52"/>
    <mergeCell ref="C51:C52"/>
    <mergeCell ref="D51:D52"/>
    <mergeCell ref="E51:E52"/>
    <mergeCell ref="F51:F52"/>
    <mergeCell ref="G51:G52"/>
    <mergeCell ref="AG48:AG50"/>
    <mergeCell ref="AH48:AH50"/>
    <mergeCell ref="AI48:AI50"/>
    <mergeCell ref="AJ48:AJ50"/>
    <mergeCell ref="AK48:AK50"/>
    <mergeCell ref="AL48:AL50"/>
    <mergeCell ref="AA48:AA50"/>
    <mergeCell ref="AB48:AB50"/>
    <mergeCell ref="AC48:AC50"/>
    <mergeCell ref="AD48:AD50"/>
    <mergeCell ref="AE48:AE50"/>
    <mergeCell ref="AF48:AF50"/>
    <mergeCell ref="U48:U50"/>
    <mergeCell ref="V48:V50"/>
    <mergeCell ref="W48:W50"/>
    <mergeCell ref="X48:X50"/>
    <mergeCell ref="Y48:Y50"/>
    <mergeCell ref="Z48:Z50"/>
    <mergeCell ref="O48:O50"/>
    <mergeCell ref="P48:P50"/>
    <mergeCell ref="Q48:Q50"/>
    <mergeCell ref="R48:R50"/>
    <mergeCell ref="S48:S50"/>
    <mergeCell ref="T48:T50"/>
    <mergeCell ref="AL45:AL47"/>
    <mergeCell ref="B48:B50"/>
    <mergeCell ref="C48:C50"/>
    <mergeCell ref="D48:D50"/>
    <mergeCell ref="E48:E50"/>
    <mergeCell ref="F48:F50"/>
    <mergeCell ref="G48:G50"/>
    <mergeCell ref="H48:H50"/>
    <mergeCell ref="I48:I50"/>
    <mergeCell ref="N48:N50"/>
    <mergeCell ref="AF45:AF47"/>
    <mergeCell ref="AG45:AG47"/>
    <mergeCell ref="AH45:AH47"/>
    <mergeCell ref="AI45:AI47"/>
    <mergeCell ref="AJ45:AJ47"/>
    <mergeCell ref="AK45:AK47"/>
    <mergeCell ref="Z45:Z47"/>
    <mergeCell ref="AA45:AA47"/>
    <mergeCell ref="AB45:AB47"/>
    <mergeCell ref="AC45:AC47"/>
    <mergeCell ref="AD45:AD47"/>
    <mergeCell ref="AE45:AE47"/>
    <mergeCell ref="T45:T47"/>
    <mergeCell ref="U45:U47"/>
    <mergeCell ref="V45:V47"/>
    <mergeCell ref="W45:W47"/>
    <mergeCell ref="X45:X47"/>
    <mergeCell ref="Y45:Y47"/>
    <mergeCell ref="N45:N47"/>
    <mergeCell ref="O45:O47"/>
    <mergeCell ref="P45:P47"/>
    <mergeCell ref="Q45:Q47"/>
    <mergeCell ref="R45:R47"/>
    <mergeCell ref="S45:S47"/>
    <mergeCell ref="AK42:AK44"/>
    <mergeCell ref="AL42:AL44"/>
    <mergeCell ref="B45:B47"/>
    <mergeCell ref="C45:C47"/>
    <mergeCell ref="D45:D47"/>
    <mergeCell ref="E45:E47"/>
    <mergeCell ref="F45:F47"/>
    <mergeCell ref="G45:G47"/>
    <mergeCell ref="H45:H47"/>
    <mergeCell ref="I45:I47"/>
    <mergeCell ref="AE42:AE44"/>
    <mergeCell ref="AF42:AF44"/>
    <mergeCell ref="AG42:AG44"/>
    <mergeCell ref="AH42:AH44"/>
    <mergeCell ref="AI42:AI44"/>
    <mergeCell ref="AJ42:AJ44"/>
    <mergeCell ref="Y42:Y44"/>
    <mergeCell ref="Z42:Z44"/>
    <mergeCell ref="AA42:AA44"/>
    <mergeCell ref="AB42:AB44"/>
    <mergeCell ref="AC42:AC44"/>
    <mergeCell ref="AD42:AD44"/>
    <mergeCell ref="S42:S44"/>
    <mergeCell ref="T42:T44"/>
    <mergeCell ref="U42:U44"/>
    <mergeCell ref="V42:V44"/>
    <mergeCell ref="W42:W44"/>
    <mergeCell ref="X42:X44"/>
    <mergeCell ref="I42:I44"/>
    <mergeCell ref="N42:N44"/>
    <mergeCell ref="O42:O44"/>
    <mergeCell ref="P42:P44"/>
    <mergeCell ref="Q42:Q44"/>
    <mergeCell ref="R42:R44"/>
    <mergeCell ref="AJ39:AJ41"/>
    <mergeCell ref="AK39:AK41"/>
    <mergeCell ref="AL39:AL41"/>
    <mergeCell ref="B42:B44"/>
    <mergeCell ref="C42:C44"/>
    <mergeCell ref="D42:D44"/>
    <mergeCell ref="E42:E44"/>
    <mergeCell ref="F42:F44"/>
    <mergeCell ref="G42:G44"/>
    <mergeCell ref="H42:H44"/>
    <mergeCell ref="AD39:AD41"/>
    <mergeCell ref="AE39:AE41"/>
    <mergeCell ref="AF39:AF41"/>
    <mergeCell ref="AG39:AG41"/>
    <mergeCell ref="AH39:AH41"/>
    <mergeCell ref="AI39:AI41"/>
    <mergeCell ref="X39:X41"/>
    <mergeCell ref="Y39:Y41"/>
    <mergeCell ref="Z39:Z41"/>
    <mergeCell ref="AA39:AA41"/>
    <mergeCell ref="AB39:AB41"/>
    <mergeCell ref="AC39:AC41"/>
    <mergeCell ref="R39:R41"/>
    <mergeCell ref="S39:S41"/>
    <mergeCell ref="T39:T41"/>
    <mergeCell ref="U39:U41"/>
    <mergeCell ref="V39:V41"/>
    <mergeCell ref="W39:W41"/>
    <mergeCell ref="H39:H41"/>
    <mergeCell ref="I39:I41"/>
    <mergeCell ref="N39:N41"/>
    <mergeCell ref="O39:O41"/>
    <mergeCell ref="P39:P41"/>
    <mergeCell ref="Q39:Q41"/>
    <mergeCell ref="B39:B41"/>
    <mergeCell ref="C39:C41"/>
    <mergeCell ref="D39:D41"/>
    <mergeCell ref="E39:E41"/>
    <mergeCell ref="F39:F41"/>
    <mergeCell ref="G39:G41"/>
    <mergeCell ref="X33:X38"/>
    <mergeCell ref="Y33:Y38"/>
    <mergeCell ref="Z33:Z38"/>
    <mergeCell ref="AA33:AA38"/>
    <mergeCell ref="AB33:AB38"/>
    <mergeCell ref="AC33:AC38"/>
    <mergeCell ref="N33:N38"/>
    <mergeCell ref="O33:O38"/>
    <mergeCell ref="P33:P38"/>
    <mergeCell ref="Q33:Q38"/>
    <mergeCell ref="R33:R38"/>
    <mergeCell ref="S33:S38"/>
    <mergeCell ref="AJ27:AJ38"/>
    <mergeCell ref="AK27:AK38"/>
    <mergeCell ref="AL27:AL38"/>
    <mergeCell ref="C33:C38"/>
    <mergeCell ref="D33:D38"/>
    <mergeCell ref="E33:E38"/>
    <mergeCell ref="F33:F38"/>
    <mergeCell ref="G33:G38"/>
    <mergeCell ref="H33:H38"/>
    <mergeCell ref="I33:I38"/>
    <mergeCell ref="AD27:AD32"/>
    <mergeCell ref="AE27:AE32"/>
    <mergeCell ref="AF27:AF32"/>
    <mergeCell ref="AG27:AG32"/>
    <mergeCell ref="AH27:AH38"/>
    <mergeCell ref="AI27:AI38"/>
    <mergeCell ref="AD33:AD38"/>
    <mergeCell ref="AE33:AE38"/>
    <mergeCell ref="AF33:AF38"/>
    <mergeCell ref="AG33:AG38"/>
    <mergeCell ref="X27:X32"/>
    <mergeCell ref="Y27:Y32"/>
    <mergeCell ref="Z27:Z32"/>
    <mergeCell ref="AA27:AA32"/>
    <mergeCell ref="AB27:AB32"/>
    <mergeCell ref="AC27:AC32"/>
    <mergeCell ref="R27:R32"/>
    <mergeCell ref="S27:S32"/>
    <mergeCell ref="T27:T38"/>
    <mergeCell ref="U27:U32"/>
    <mergeCell ref="V27:V32"/>
    <mergeCell ref="W27:W32"/>
    <mergeCell ref="U33:U38"/>
    <mergeCell ref="V33:V38"/>
    <mergeCell ref="W33:W38"/>
    <mergeCell ref="H27:H32"/>
    <mergeCell ref="I27:I32"/>
    <mergeCell ref="N27:N32"/>
    <mergeCell ref="O27:O32"/>
    <mergeCell ref="P27:P32"/>
    <mergeCell ref="Q27:Q32"/>
    <mergeCell ref="B27:B38"/>
    <mergeCell ref="C27:C32"/>
    <mergeCell ref="D27:D32"/>
    <mergeCell ref="E27:E32"/>
    <mergeCell ref="F27:F32"/>
    <mergeCell ref="G27:G32"/>
    <mergeCell ref="AG22:AG26"/>
    <mergeCell ref="AH22:AH26"/>
    <mergeCell ref="AI22:AI26"/>
    <mergeCell ref="AJ22:AJ26"/>
    <mergeCell ref="AK22:AK26"/>
    <mergeCell ref="AL22:AL26"/>
    <mergeCell ref="AA22:AA26"/>
    <mergeCell ref="AB22:AB26"/>
    <mergeCell ref="AC22:AC26"/>
    <mergeCell ref="AD22:AD26"/>
    <mergeCell ref="AE22:AE26"/>
    <mergeCell ref="AF22:AF26"/>
    <mergeCell ref="U22:U26"/>
    <mergeCell ref="V22:V26"/>
    <mergeCell ref="W22:W26"/>
    <mergeCell ref="X22:X26"/>
    <mergeCell ref="Y22:Y26"/>
    <mergeCell ref="Z22:Z26"/>
    <mergeCell ref="O22:O26"/>
    <mergeCell ref="P22:P26"/>
    <mergeCell ref="Q22:Q26"/>
    <mergeCell ref="R22:R26"/>
    <mergeCell ref="S22:S26"/>
    <mergeCell ref="T22:T26"/>
    <mergeCell ref="AL16:AL21"/>
    <mergeCell ref="B22:B26"/>
    <mergeCell ref="C22:C26"/>
    <mergeCell ref="D22:D26"/>
    <mergeCell ref="E22:E26"/>
    <mergeCell ref="F22:F26"/>
    <mergeCell ref="G22:G26"/>
    <mergeCell ref="H22:H26"/>
    <mergeCell ref="I22:I26"/>
    <mergeCell ref="N22:N26"/>
    <mergeCell ref="AF16:AF21"/>
    <mergeCell ref="AG16:AG21"/>
    <mergeCell ref="AH16:AH21"/>
    <mergeCell ref="AI16:AI21"/>
    <mergeCell ref="AJ16:AJ21"/>
    <mergeCell ref="AK16:AK21"/>
    <mergeCell ref="Z16:Z21"/>
    <mergeCell ref="AA16:AA21"/>
    <mergeCell ref="AB16:AB21"/>
    <mergeCell ref="AC16:AC21"/>
    <mergeCell ref="AD16:AD21"/>
    <mergeCell ref="AE16:AE21"/>
    <mergeCell ref="T16:T21"/>
    <mergeCell ref="U16:U21"/>
    <mergeCell ref="V16:V21"/>
    <mergeCell ref="W16:W21"/>
    <mergeCell ref="X16:X21"/>
    <mergeCell ref="Y16:Y21"/>
    <mergeCell ref="N16:N21"/>
    <mergeCell ref="O16:O21"/>
    <mergeCell ref="P16:P21"/>
    <mergeCell ref="Q16:Q21"/>
    <mergeCell ref="R16:R21"/>
    <mergeCell ref="S16:S21"/>
    <mergeCell ref="AK11:AK15"/>
    <mergeCell ref="AL11:AL15"/>
    <mergeCell ref="B16:B21"/>
    <mergeCell ref="C16:C21"/>
    <mergeCell ref="D16:D21"/>
    <mergeCell ref="E16:E21"/>
    <mergeCell ref="F16:F21"/>
    <mergeCell ref="G16:G21"/>
    <mergeCell ref="H16:H21"/>
    <mergeCell ref="I16:I21"/>
    <mergeCell ref="AE11:AE15"/>
    <mergeCell ref="AF11:AF15"/>
    <mergeCell ref="AG11:AG15"/>
    <mergeCell ref="AH11:AH15"/>
    <mergeCell ref="AI11:AI15"/>
    <mergeCell ref="AJ11:AJ15"/>
    <mergeCell ref="Y11:Y15"/>
    <mergeCell ref="Z11:Z15"/>
    <mergeCell ref="AA11:AA15"/>
    <mergeCell ref="AB11:AB15"/>
    <mergeCell ref="AC11:AC15"/>
    <mergeCell ref="AD11:AD15"/>
    <mergeCell ref="S11:S15"/>
    <mergeCell ref="T11:T15"/>
    <mergeCell ref="U11:U15"/>
    <mergeCell ref="V11:V15"/>
    <mergeCell ref="W11:W15"/>
    <mergeCell ref="X11:X15"/>
    <mergeCell ref="I11:I15"/>
    <mergeCell ref="N11:N15"/>
    <mergeCell ref="O11:O15"/>
    <mergeCell ref="P11:P15"/>
    <mergeCell ref="Q11:Q15"/>
    <mergeCell ref="R11:R15"/>
    <mergeCell ref="AJ6:AJ10"/>
    <mergeCell ref="AK6:AK10"/>
    <mergeCell ref="AL6:AL10"/>
    <mergeCell ref="B11:B15"/>
    <mergeCell ref="C11:C15"/>
    <mergeCell ref="D11:D15"/>
    <mergeCell ref="E11:E15"/>
    <mergeCell ref="F11:F15"/>
    <mergeCell ref="G11:G15"/>
    <mergeCell ref="H11:H15"/>
    <mergeCell ref="AD6:AD10"/>
    <mergeCell ref="AE6:AE10"/>
    <mergeCell ref="AF6:AF10"/>
    <mergeCell ref="AG6:AG10"/>
    <mergeCell ref="AH6:AH10"/>
    <mergeCell ref="AI6:AI10"/>
    <mergeCell ref="X6:X10"/>
    <mergeCell ref="Y6:Y10"/>
    <mergeCell ref="Z6:Z10"/>
    <mergeCell ref="AA6:AA10"/>
    <mergeCell ref="AB6:AB10"/>
    <mergeCell ref="AC6:AC10"/>
    <mergeCell ref="R6:R10"/>
    <mergeCell ref="S6:S10"/>
    <mergeCell ref="T6:T10"/>
    <mergeCell ref="U6:U10"/>
    <mergeCell ref="V6:V10"/>
    <mergeCell ref="W6:W10"/>
    <mergeCell ref="H6:H10"/>
    <mergeCell ref="I6:I10"/>
    <mergeCell ref="N6:N10"/>
    <mergeCell ref="O6:O10"/>
    <mergeCell ref="P6:P10"/>
    <mergeCell ref="Q6:Q10"/>
    <mergeCell ref="B6:B10"/>
    <mergeCell ref="C6:C10"/>
    <mergeCell ref="D6:D10"/>
    <mergeCell ref="E6:E10"/>
    <mergeCell ref="F6:F10"/>
    <mergeCell ref="G6:G10"/>
    <mergeCell ref="AG3:AG4"/>
    <mergeCell ref="AH3:AH4"/>
    <mergeCell ref="AI3:AI4"/>
    <mergeCell ref="AJ3:AJ4"/>
    <mergeCell ref="AK3:AK4"/>
    <mergeCell ref="AL3:AL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DB32-8130-428E-A9CE-5BBCEAF27CF5}">
  <dimension ref="A1:AJ46"/>
  <sheetViews>
    <sheetView topLeftCell="E1" zoomScale="85" zoomScaleNormal="85" workbookViewId="0">
      <selection activeCell="H6" sqref="H6:H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1.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28</v>
      </c>
      <c r="E3" s="187" t="s">
        <v>29</v>
      </c>
      <c r="F3" s="187" t="s">
        <v>30</v>
      </c>
      <c r="G3" s="187" t="s">
        <v>3</v>
      </c>
      <c r="H3" s="187" t="s">
        <v>4</v>
      </c>
      <c r="I3" s="187" t="s">
        <v>5</v>
      </c>
      <c r="J3" s="194" t="s">
        <v>6</v>
      </c>
      <c r="K3" s="194"/>
      <c r="L3" s="194"/>
      <c r="M3" s="194"/>
      <c r="N3" s="195" t="s">
        <v>47</v>
      </c>
      <c r="O3" s="187" t="s">
        <v>31</v>
      </c>
      <c r="P3" s="188" t="s">
        <v>42</v>
      </c>
      <c r="Q3" s="188" t="s">
        <v>32</v>
      </c>
      <c r="R3" s="188" t="s">
        <v>37</v>
      </c>
      <c r="S3" s="188" t="s">
        <v>33</v>
      </c>
      <c r="T3" s="187" t="s">
        <v>55</v>
      </c>
      <c r="U3" s="187" t="s">
        <v>57</v>
      </c>
      <c r="V3" s="194" t="s">
        <v>59</v>
      </c>
      <c r="W3" s="194"/>
      <c r="X3" s="194"/>
      <c r="Y3" s="194"/>
      <c r="Z3" s="194"/>
      <c r="AA3" s="194"/>
      <c r="AB3" s="187" t="s">
        <v>69</v>
      </c>
      <c r="AC3" s="210" t="s">
        <v>75</v>
      </c>
      <c r="AD3" s="212" t="s">
        <v>77</v>
      </c>
      <c r="AE3" s="213"/>
      <c r="AF3" s="214"/>
      <c r="AG3" s="195" t="s">
        <v>27</v>
      </c>
      <c r="AH3" s="195" t="s">
        <v>36</v>
      </c>
      <c r="AI3" s="187" t="s">
        <v>34</v>
      </c>
      <c r="AJ3" s="195" t="s">
        <v>35</v>
      </c>
    </row>
    <row r="4" spans="1:36" ht="140.25" x14ac:dyDescent="0.25">
      <c r="A4" s="1"/>
      <c r="B4" s="187"/>
      <c r="C4" s="187"/>
      <c r="D4" s="187"/>
      <c r="E4" s="187"/>
      <c r="F4" s="187"/>
      <c r="G4" s="187"/>
      <c r="H4" s="187"/>
      <c r="I4" s="187"/>
      <c r="J4" s="3" t="s">
        <v>7</v>
      </c>
      <c r="K4" s="3" t="s">
        <v>8</v>
      </c>
      <c r="L4" s="3" t="s">
        <v>9</v>
      </c>
      <c r="M4" s="11" t="s">
        <v>10</v>
      </c>
      <c r="N4" s="196"/>
      <c r="O4" s="187"/>
      <c r="P4" s="188"/>
      <c r="Q4" s="188"/>
      <c r="R4" s="188"/>
      <c r="S4" s="188"/>
      <c r="T4" s="187"/>
      <c r="U4" s="187"/>
      <c r="V4" s="3" t="s">
        <v>61</v>
      </c>
      <c r="W4" s="3" t="s">
        <v>62</v>
      </c>
      <c r="X4" s="3" t="s">
        <v>15</v>
      </c>
      <c r="Y4" s="3" t="s">
        <v>63</v>
      </c>
      <c r="Z4" s="3" t="s">
        <v>60</v>
      </c>
      <c r="AA4" s="3" t="s">
        <v>25</v>
      </c>
      <c r="AB4" s="187"/>
      <c r="AC4" s="211"/>
      <c r="AD4" s="3" t="s">
        <v>16</v>
      </c>
      <c r="AE4" s="3" t="s">
        <v>17</v>
      </c>
      <c r="AF4" s="3" t="s">
        <v>26</v>
      </c>
      <c r="AG4" s="196"/>
      <c r="AH4" s="196"/>
      <c r="AI4" s="187"/>
      <c r="AJ4" s="1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44" x14ac:dyDescent="0.25">
      <c r="A6" s="1"/>
      <c r="B6" s="202" t="s">
        <v>354</v>
      </c>
      <c r="C6" s="202" t="s">
        <v>355</v>
      </c>
      <c r="D6" s="200" t="s">
        <v>356</v>
      </c>
      <c r="E6" s="200" t="s">
        <v>357</v>
      </c>
      <c r="F6" s="202" t="s">
        <v>358</v>
      </c>
      <c r="G6" s="200" t="s">
        <v>359</v>
      </c>
      <c r="H6" s="202" t="s">
        <v>79</v>
      </c>
      <c r="I6" s="202" t="s">
        <v>79</v>
      </c>
      <c r="J6" s="33" t="s">
        <v>360</v>
      </c>
      <c r="K6" s="33" t="s">
        <v>361</v>
      </c>
      <c r="L6" s="33" t="s">
        <v>362</v>
      </c>
      <c r="M6" s="126">
        <v>11745</v>
      </c>
      <c r="N6" s="200" t="s">
        <v>82</v>
      </c>
      <c r="O6" s="200" t="s">
        <v>94</v>
      </c>
      <c r="P6" s="202" t="s">
        <v>363</v>
      </c>
      <c r="Q6" s="202" t="s">
        <v>85</v>
      </c>
      <c r="R6" s="202" t="s">
        <v>134</v>
      </c>
      <c r="S6" s="202" t="s">
        <v>135</v>
      </c>
      <c r="T6" s="295">
        <f>U6+U9</f>
        <v>16570000</v>
      </c>
      <c r="U6" s="304">
        <f>13000000</f>
        <v>13000000</v>
      </c>
      <c r="V6" s="298">
        <f>U6</f>
        <v>13000000</v>
      </c>
      <c r="W6" s="205" t="s">
        <v>136</v>
      </c>
      <c r="X6" s="205" t="s">
        <v>136</v>
      </c>
      <c r="Y6" s="205" t="s">
        <v>136</v>
      </c>
      <c r="Z6" s="205" t="s">
        <v>136</v>
      </c>
      <c r="AA6" s="205" t="s">
        <v>136</v>
      </c>
      <c r="AB6" s="298">
        <v>10636364</v>
      </c>
      <c r="AC6" s="202" t="s">
        <v>87</v>
      </c>
      <c r="AD6" s="202" t="s">
        <v>136</v>
      </c>
      <c r="AE6" s="295">
        <f>V6</f>
        <v>13000000</v>
      </c>
      <c r="AF6" s="200" t="s">
        <v>136</v>
      </c>
      <c r="AG6" s="200" t="s">
        <v>136</v>
      </c>
      <c r="AH6" s="291" t="s">
        <v>364</v>
      </c>
      <c r="AI6" s="291" t="s">
        <v>199</v>
      </c>
      <c r="AJ6" s="202"/>
    </row>
    <row r="7" spans="1:36" ht="48" x14ac:dyDescent="0.25">
      <c r="A7" s="1"/>
      <c r="B7" s="294"/>
      <c r="C7" s="294"/>
      <c r="D7" s="201"/>
      <c r="E7" s="201"/>
      <c r="F7" s="294"/>
      <c r="G7" s="201"/>
      <c r="H7" s="294"/>
      <c r="I7" s="294"/>
      <c r="J7" s="15" t="s">
        <v>365</v>
      </c>
      <c r="K7" s="15" t="s">
        <v>366</v>
      </c>
      <c r="L7" s="15" t="s">
        <v>367</v>
      </c>
      <c r="M7" s="15">
        <v>1</v>
      </c>
      <c r="N7" s="201"/>
      <c r="O7" s="201"/>
      <c r="P7" s="294"/>
      <c r="Q7" s="294"/>
      <c r="R7" s="294"/>
      <c r="S7" s="294"/>
      <c r="T7" s="296"/>
      <c r="U7" s="305"/>
      <c r="V7" s="299"/>
      <c r="W7" s="303"/>
      <c r="X7" s="303"/>
      <c r="Y7" s="303"/>
      <c r="Z7" s="303"/>
      <c r="AA7" s="303"/>
      <c r="AB7" s="299"/>
      <c r="AC7" s="294"/>
      <c r="AD7" s="294"/>
      <c r="AE7" s="296"/>
      <c r="AF7" s="201"/>
      <c r="AG7" s="201"/>
      <c r="AH7" s="292"/>
      <c r="AI7" s="292"/>
      <c r="AJ7" s="294"/>
    </row>
    <row r="8" spans="1:36" ht="72" x14ac:dyDescent="0.25">
      <c r="A8" s="9"/>
      <c r="B8" s="294"/>
      <c r="C8" s="294"/>
      <c r="D8" s="201"/>
      <c r="E8" s="201"/>
      <c r="F8" s="203"/>
      <c r="G8" s="201"/>
      <c r="H8" s="294"/>
      <c r="I8" s="294"/>
      <c r="J8" s="15" t="s">
        <v>368</v>
      </c>
      <c r="K8" s="15" t="s">
        <v>369</v>
      </c>
      <c r="L8" s="15" t="s">
        <v>370</v>
      </c>
      <c r="M8" s="126">
        <v>220000</v>
      </c>
      <c r="N8" s="204"/>
      <c r="O8" s="201"/>
      <c r="P8" s="203"/>
      <c r="Q8" s="203"/>
      <c r="R8" s="203"/>
      <c r="S8" s="203"/>
      <c r="T8" s="296"/>
      <c r="U8" s="306"/>
      <c r="V8" s="300"/>
      <c r="W8" s="206"/>
      <c r="X8" s="206"/>
      <c r="Y8" s="206"/>
      <c r="Z8" s="206"/>
      <c r="AA8" s="206"/>
      <c r="AB8" s="300"/>
      <c r="AC8" s="203"/>
      <c r="AD8" s="203"/>
      <c r="AE8" s="297"/>
      <c r="AF8" s="204"/>
      <c r="AG8" s="204"/>
      <c r="AH8" s="292"/>
      <c r="AI8" s="292"/>
      <c r="AJ8" s="294"/>
    </row>
    <row r="9" spans="1:36" ht="120" x14ac:dyDescent="0.25">
      <c r="A9" s="1"/>
      <c r="B9" s="294"/>
      <c r="C9" s="294"/>
      <c r="D9" s="201"/>
      <c r="E9" s="201"/>
      <c r="F9" s="202" t="s">
        <v>371</v>
      </c>
      <c r="G9" s="201"/>
      <c r="H9" s="294"/>
      <c r="I9" s="294"/>
      <c r="J9" s="15" t="s">
        <v>372</v>
      </c>
      <c r="K9" s="15" t="s">
        <v>373</v>
      </c>
      <c r="L9" s="15" t="s">
        <v>374</v>
      </c>
      <c r="M9" s="15">
        <v>6.64</v>
      </c>
      <c r="N9" s="200" t="s">
        <v>82</v>
      </c>
      <c r="O9" s="201"/>
      <c r="P9" s="202" t="s">
        <v>363</v>
      </c>
      <c r="Q9" s="202" t="s">
        <v>85</v>
      </c>
      <c r="R9" s="202" t="s">
        <v>134</v>
      </c>
      <c r="S9" s="202" t="s">
        <v>135</v>
      </c>
      <c r="T9" s="296"/>
      <c r="U9" s="301">
        <v>3570000</v>
      </c>
      <c r="V9" s="295">
        <f>U9</f>
        <v>3570000</v>
      </c>
      <c r="W9" s="202" t="s">
        <v>136</v>
      </c>
      <c r="X9" s="202" t="s">
        <v>136</v>
      </c>
      <c r="Y9" s="202" t="s">
        <v>136</v>
      </c>
      <c r="Z9" s="202" t="s">
        <v>136</v>
      </c>
      <c r="AA9" s="202" t="s">
        <v>136</v>
      </c>
      <c r="AB9" s="295">
        <v>630000</v>
      </c>
      <c r="AC9" s="202" t="s">
        <v>87</v>
      </c>
      <c r="AD9" s="202" t="s">
        <v>136</v>
      </c>
      <c r="AE9" s="295">
        <f>V9</f>
        <v>3570000</v>
      </c>
      <c r="AF9" s="200" t="s">
        <v>136</v>
      </c>
      <c r="AG9" s="200" t="s">
        <v>136</v>
      </c>
      <c r="AH9" s="292"/>
      <c r="AI9" s="292"/>
      <c r="AJ9" s="294"/>
    </row>
    <row r="10" spans="1:36" ht="48" x14ac:dyDescent="0.25">
      <c r="A10" s="1"/>
      <c r="B10" s="294"/>
      <c r="C10" s="294"/>
      <c r="D10" s="201"/>
      <c r="E10" s="201"/>
      <c r="F10" s="294"/>
      <c r="G10" s="201"/>
      <c r="H10" s="294"/>
      <c r="I10" s="294"/>
      <c r="J10" s="15" t="s">
        <v>365</v>
      </c>
      <c r="K10" s="15" t="s">
        <v>366</v>
      </c>
      <c r="L10" s="15" t="s">
        <v>367</v>
      </c>
      <c r="M10" s="15">
        <v>1</v>
      </c>
      <c r="N10" s="201"/>
      <c r="O10" s="201"/>
      <c r="P10" s="294"/>
      <c r="Q10" s="294"/>
      <c r="R10" s="294"/>
      <c r="S10" s="294"/>
      <c r="T10" s="296"/>
      <c r="U10" s="302"/>
      <c r="V10" s="296"/>
      <c r="W10" s="294"/>
      <c r="X10" s="294"/>
      <c r="Y10" s="294"/>
      <c r="Z10" s="294"/>
      <c r="AA10" s="294"/>
      <c r="AB10" s="296"/>
      <c r="AC10" s="294"/>
      <c r="AD10" s="294"/>
      <c r="AE10" s="296"/>
      <c r="AF10" s="201"/>
      <c r="AG10" s="201"/>
      <c r="AH10" s="292"/>
      <c r="AI10" s="292"/>
      <c r="AJ10" s="294"/>
    </row>
    <row r="11" spans="1:36" ht="72" x14ac:dyDescent="0.25">
      <c r="A11" s="9"/>
      <c r="B11" s="203"/>
      <c r="C11" s="203"/>
      <c r="D11" s="204"/>
      <c r="E11" s="204"/>
      <c r="F11" s="203"/>
      <c r="G11" s="204"/>
      <c r="H11" s="203"/>
      <c r="I11" s="203"/>
      <c r="J11" s="130" t="s">
        <v>465</v>
      </c>
      <c r="K11" s="130" t="s">
        <v>466</v>
      </c>
      <c r="L11" s="130" t="s">
        <v>467</v>
      </c>
      <c r="M11" s="131">
        <v>21000</v>
      </c>
      <c r="N11" s="204"/>
      <c r="O11" s="204"/>
      <c r="P11" s="203"/>
      <c r="Q11" s="203"/>
      <c r="R11" s="203"/>
      <c r="S11" s="203"/>
      <c r="T11" s="297"/>
      <c r="U11" s="302"/>
      <c r="V11" s="297"/>
      <c r="W11" s="203"/>
      <c r="X11" s="203"/>
      <c r="Y11" s="203"/>
      <c r="Z11" s="203"/>
      <c r="AA11" s="203"/>
      <c r="AB11" s="297"/>
      <c r="AC11" s="203"/>
      <c r="AD11" s="203"/>
      <c r="AE11" s="297"/>
      <c r="AF11" s="204"/>
      <c r="AG11" s="204"/>
      <c r="AH11" s="293"/>
      <c r="AI11" s="293"/>
      <c r="AJ11" s="203"/>
    </row>
    <row r="12" spans="1:36" ht="72" x14ac:dyDescent="0.25">
      <c r="A12" s="1"/>
      <c r="B12" s="202" t="s">
        <v>375</v>
      </c>
      <c r="C12" s="202" t="s">
        <v>376</v>
      </c>
      <c r="D12" s="200" t="s">
        <v>356</v>
      </c>
      <c r="E12" s="200" t="s">
        <v>357</v>
      </c>
      <c r="F12" s="202" t="s">
        <v>377</v>
      </c>
      <c r="G12" s="200" t="s">
        <v>359</v>
      </c>
      <c r="H12" s="202" t="s">
        <v>79</v>
      </c>
      <c r="I12" s="202" t="s">
        <v>79</v>
      </c>
      <c r="J12" s="15" t="s">
        <v>368</v>
      </c>
      <c r="K12" s="15" t="s">
        <v>369</v>
      </c>
      <c r="L12" s="15" t="s">
        <v>370</v>
      </c>
      <c r="M12" s="15" t="s">
        <v>378</v>
      </c>
      <c r="N12" s="200" t="s">
        <v>82</v>
      </c>
      <c r="O12" s="200" t="s">
        <v>94</v>
      </c>
      <c r="P12" s="202" t="s">
        <v>363</v>
      </c>
      <c r="Q12" s="202" t="s">
        <v>85</v>
      </c>
      <c r="R12" s="202" t="s">
        <v>134</v>
      </c>
      <c r="S12" s="202" t="s">
        <v>135</v>
      </c>
      <c r="T12" s="295">
        <f>U12+U14+U17+U19</f>
        <v>16750656</v>
      </c>
      <c r="U12" s="295">
        <v>2550000</v>
      </c>
      <c r="V12" s="295">
        <f>U12</f>
        <v>2550000</v>
      </c>
      <c r="W12" s="202" t="s">
        <v>136</v>
      </c>
      <c r="X12" s="202" t="s">
        <v>136</v>
      </c>
      <c r="Y12" s="202" t="s">
        <v>136</v>
      </c>
      <c r="Z12" s="202" t="s">
        <v>136</v>
      </c>
      <c r="AA12" s="202" t="s">
        <v>136</v>
      </c>
      <c r="AB12" s="295">
        <v>450000</v>
      </c>
      <c r="AC12" s="202" t="s">
        <v>87</v>
      </c>
      <c r="AD12" s="202" t="s">
        <v>136</v>
      </c>
      <c r="AE12" s="295">
        <f>V12</f>
        <v>2550000</v>
      </c>
      <c r="AF12" s="200" t="s">
        <v>136</v>
      </c>
      <c r="AG12" s="200" t="s">
        <v>136</v>
      </c>
      <c r="AH12" s="291" t="s">
        <v>379</v>
      </c>
      <c r="AI12" s="291" t="s">
        <v>221</v>
      </c>
      <c r="AJ12" s="202"/>
    </row>
    <row r="13" spans="1:36" ht="48" x14ac:dyDescent="0.25">
      <c r="A13" s="1"/>
      <c r="B13" s="294"/>
      <c r="C13" s="294"/>
      <c r="D13" s="201"/>
      <c r="E13" s="201"/>
      <c r="F13" s="294"/>
      <c r="G13" s="201"/>
      <c r="H13" s="294"/>
      <c r="I13" s="294"/>
      <c r="J13" s="33" t="s">
        <v>365</v>
      </c>
      <c r="K13" s="33" t="s">
        <v>366</v>
      </c>
      <c r="L13" s="33" t="s">
        <v>367</v>
      </c>
      <c r="M13" s="15">
        <v>1</v>
      </c>
      <c r="N13" s="201"/>
      <c r="O13" s="201"/>
      <c r="P13" s="294"/>
      <c r="Q13" s="294"/>
      <c r="R13" s="294"/>
      <c r="S13" s="294"/>
      <c r="T13" s="296"/>
      <c r="U13" s="296"/>
      <c r="V13" s="296"/>
      <c r="W13" s="294"/>
      <c r="X13" s="294"/>
      <c r="Y13" s="294"/>
      <c r="Z13" s="294"/>
      <c r="AA13" s="294"/>
      <c r="AB13" s="296"/>
      <c r="AC13" s="294"/>
      <c r="AD13" s="294"/>
      <c r="AE13" s="296"/>
      <c r="AF13" s="201"/>
      <c r="AG13" s="201"/>
      <c r="AH13" s="292"/>
      <c r="AI13" s="292"/>
      <c r="AJ13" s="294"/>
    </row>
    <row r="14" spans="1:36" ht="72" x14ac:dyDescent="0.25">
      <c r="A14" s="1"/>
      <c r="B14" s="294"/>
      <c r="C14" s="294"/>
      <c r="D14" s="201"/>
      <c r="E14" s="201"/>
      <c r="F14" s="202" t="s">
        <v>380</v>
      </c>
      <c r="G14" s="201"/>
      <c r="H14" s="294"/>
      <c r="I14" s="294"/>
      <c r="J14" s="15" t="s">
        <v>368</v>
      </c>
      <c r="K14" s="15" t="s">
        <v>369</v>
      </c>
      <c r="L14" s="15" t="s">
        <v>370</v>
      </c>
      <c r="M14" s="15" t="s">
        <v>381</v>
      </c>
      <c r="N14" s="200" t="s">
        <v>82</v>
      </c>
      <c r="O14" s="201"/>
      <c r="P14" s="202" t="s">
        <v>363</v>
      </c>
      <c r="Q14" s="202" t="s">
        <v>85</v>
      </c>
      <c r="R14" s="202" t="s">
        <v>134</v>
      </c>
      <c r="S14" s="202" t="s">
        <v>135</v>
      </c>
      <c r="T14" s="296"/>
      <c r="U14" s="295">
        <v>7675656</v>
      </c>
      <c r="V14" s="295">
        <f t="shared" ref="V14" si="0">U14</f>
        <v>7675656</v>
      </c>
      <c r="W14" s="202" t="s">
        <v>136</v>
      </c>
      <c r="X14" s="202" t="s">
        <v>136</v>
      </c>
      <c r="Y14" s="202" t="s">
        <v>136</v>
      </c>
      <c r="Z14" s="202" t="s">
        <v>136</v>
      </c>
      <c r="AA14" s="202" t="s">
        <v>136</v>
      </c>
      <c r="AB14" s="295">
        <v>3000000</v>
      </c>
      <c r="AC14" s="202" t="s">
        <v>87</v>
      </c>
      <c r="AD14" s="202" t="s">
        <v>136</v>
      </c>
      <c r="AE14" s="295">
        <f t="shared" ref="AE14" si="1">V14</f>
        <v>7675656</v>
      </c>
      <c r="AF14" s="200" t="s">
        <v>136</v>
      </c>
      <c r="AG14" s="200" t="s">
        <v>136</v>
      </c>
      <c r="AH14" s="292"/>
      <c r="AI14" s="292"/>
      <c r="AJ14" s="294"/>
    </row>
    <row r="15" spans="1:36" ht="48" x14ac:dyDescent="0.25">
      <c r="A15" s="1"/>
      <c r="B15" s="294"/>
      <c r="C15" s="294"/>
      <c r="D15" s="201"/>
      <c r="E15" s="201"/>
      <c r="F15" s="294"/>
      <c r="G15" s="201"/>
      <c r="H15" s="294"/>
      <c r="I15" s="294"/>
      <c r="J15" s="33" t="s">
        <v>365</v>
      </c>
      <c r="K15" s="33" t="s">
        <v>366</v>
      </c>
      <c r="L15" s="33" t="s">
        <v>367</v>
      </c>
      <c r="M15" s="15">
        <v>1</v>
      </c>
      <c r="N15" s="201"/>
      <c r="O15" s="201"/>
      <c r="P15" s="294"/>
      <c r="Q15" s="294"/>
      <c r="R15" s="294"/>
      <c r="S15" s="294"/>
      <c r="T15" s="296"/>
      <c r="U15" s="296"/>
      <c r="V15" s="296"/>
      <c r="W15" s="294"/>
      <c r="X15" s="294"/>
      <c r="Y15" s="294"/>
      <c r="Z15" s="294"/>
      <c r="AA15" s="294"/>
      <c r="AB15" s="296"/>
      <c r="AC15" s="294"/>
      <c r="AD15" s="294"/>
      <c r="AE15" s="296"/>
      <c r="AF15" s="201"/>
      <c r="AG15" s="201"/>
      <c r="AH15" s="292"/>
      <c r="AI15" s="292"/>
      <c r="AJ15" s="294"/>
    </row>
    <row r="16" spans="1:36" ht="144" x14ac:dyDescent="0.25">
      <c r="A16" s="9"/>
      <c r="B16" s="294"/>
      <c r="C16" s="294"/>
      <c r="D16" s="201"/>
      <c r="E16" s="201"/>
      <c r="F16" s="203"/>
      <c r="G16" s="201"/>
      <c r="H16" s="294"/>
      <c r="I16" s="294"/>
      <c r="J16" s="33" t="s">
        <v>360</v>
      </c>
      <c r="K16" s="33" t="s">
        <v>361</v>
      </c>
      <c r="L16" s="33" t="s">
        <v>362</v>
      </c>
      <c r="M16" s="16">
        <v>2772</v>
      </c>
      <c r="N16" s="204"/>
      <c r="O16" s="201"/>
      <c r="P16" s="203"/>
      <c r="Q16" s="203"/>
      <c r="R16" s="203"/>
      <c r="S16" s="203"/>
      <c r="T16" s="296"/>
      <c r="U16" s="297"/>
      <c r="V16" s="297"/>
      <c r="W16" s="203"/>
      <c r="X16" s="203"/>
      <c r="Y16" s="203"/>
      <c r="Z16" s="203"/>
      <c r="AA16" s="203"/>
      <c r="AB16" s="297"/>
      <c r="AC16" s="203"/>
      <c r="AD16" s="203"/>
      <c r="AE16" s="297"/>
      <c r="AF16" s="204"/>
      <c r="AG16" s="204"/>
      <c r="AH16" s="292"/>
      <c r="AI16" s="292"/>
      <c r="AJ16" s="294"/>
    </row>
    <row r="17" spans="1:36" ht="72" customHeight="1" x14ac:dyDescent="0.25">
      <c r="A17" s="1"/>
      <c r="B17" s="294"/>
      <c r="C17" s="294"/>
      <c r="D17" s="201"/>
      <c r="E17" s="201"/>
      <c r="F17" s="202" t="s">
        <v>382</v>
      </c>
      <c r="G17" s="201"/>
      <c r="H17" s="294"/>
      <c r="I17" s="294"/>
      <c r="J17" s="15" t="s">
        <v>368</v>
      </c>
      <c r="K17" s="15" t="s">
        <v>369</v>
      </c>
      <c r="L17" s="15" t="s">
        <v>370</v>
      </c>
      <c r="M17" s="16">
        <v>180700</v>
      </c>
      <c r="N17" s="200" t="s">
        <v>82</v>
      </c>
      <c r="O17" s="201"/>
      <c r="P17" s="202" t="s">
        <v>363</v>
      </c>
      <c r="Q17" s="202" t="s">
        <v>85</v>
      </c>
      <c r="R17" s="202" t="s">
        <v>134</v>
      </c>
      <c r="S17" s="202" t="s">
        <v>135</v>
      </c>
      <c r="T17" s="296"/>
      <c r="U17" s="295">
        <v>3975000</v>
      </c>
      <c r="V17" s="295">
        <f t="shared" ref="V17" si="2">U17</f>
        <v>3975000</v>
      </c>
      <c r="W17" s="202" t="s">
        <v>136</v>
      </c>
      <c r="X17" s="202" t="s">
        <v>136</v>
      </c>
      <c r="Y17" s="202" t="s">
        <v>136</v>
      </c>
      <c r="Z17" s="202" t="s">
        <v>136</v>
      </c>
      <c r="AA17" s="202" t="s">
        <v>136</v>
      </c>
      <c r="AB17" s="295">
        <v>701471</v>
      </c>
      <c r="AC17" s="202" t="s">
        <v>87</v>
      </c>
      <c r="AD17" s="202" t="s">
        <v>136</v>
      </c>
      <c r="AE17" s="295">
        <f t="shared" ref="AE17" si="3">V17</f>
        <v>3975000</v>
      </c>
      <c r="AF17" s="200" t="s">
        <v>136</v>
      </c>
      <c r="AG17" s="200" t="s">
        <v>136</v>
      </c>
      <c r="AH17" s="292"/>
      <c r="AI17" s="292"/>
      <c r="AJ17" s="294"/>
    </row>
    <row r="18" spans="1:36" ht="48" x14ac:dyDescent="0.25">
      <c r="A18" s="9"/>
      <c r="B18" s="294"/>
      <c r="C18" s="294"/>
      <c r="D18" s="201"/>
      <c r="E18" s="201"/>
      <c r="F18" s="294"/>
      <c r="G18" s="201"/>
      <c r="H18" s="294"/>
      <c r="I18" s="294"/>
      <c r="J18" s="33" t="s">
        <v>365</v>
      </c>
      <c r="K18" s="33" t="s">
        <v>366</v>
      </c>
      <c r="L18" s="33" t="s">
        <v>367</v>
      </c>
      <c r="M18" s="15">
        <v>1</v>
      </c>
      <c r="N18" s="201"/>
      <c r="O18" s="201"/>
      <c r="P18" s="294"/>
      <c r="Q18" s="294"/>
      <c r="R18" s="294"/>
      <c r="S18" s="294"/>
      <c r="T18" s="296"/>
      <c r="U18" s="296"/>
      <c r="V18" s="296"/>
      <c r="W18" s="294"/>
      <c r="X18" s="294"/>
      <c r="Y18" s="294"/>
      <c r="Z18" s="294"/>
      <c r="AA18" s="294"/>
      <c r="AB18" s="296"/>
      <c r="AC18" s="294"/>
      <c r="AD18" s="294"/>
      <c r="AE18" s="296"/>
      <c r="AF18" s="201"/>
      <c r="AG18" s="201"/>
      <c r="AH18" s="292"/>
      <c r="AI18" s="292"/>
      <c r="AJ18" s="294"/>
    </row>
    <row r="19" spans="1:36" ht="96" x14ac:dyDescent="0.25">
      <c r="A19" s="1"/>
      <c r="B19" s="294"/>
      <c r="C19" s="294"/>
      <c r="D19" s="201"/>
      <c r="E19" s="201"/>
      <c r="F19" s="202" t="s">
        <v>383</v>
      </c>
      <c r="G19" s="201"/>
      <c r="H19" s="294"/>
      <c r="I19" s="294"/>
      <c r="J19" s="15" t="s">
        <v>384</v>
      </c>
      <c r="K19" s="15" t="s">
        <v>385</v>
      </c>
      <c r="L19" s="15" t="s">
        <v>374</v>
      </c>
      <c r="M19" s="15">
        <v>12</v>
      </c>
      <c r="N19" s="200" t="s">
        <v>82</v>
      </c>
      <c r="O19" s="201"/>
      <c r="P19" s="202" t="s">
        <v>363</v>
      </c>
      <c r="Q19" s="202" t="s">
        <v>85</v>
      </c>
      <c r="R19" s="202" t="s">
        <v>134</v>
      </c>
      <c r="S19" s="202" t="s">
        <v>135</v>
      </c>
      <c r="T19" s="296"/>
      <c r="U19" s="295">
        <v>2550000</v>
      </c>
      <c r="V19" s="295">
        <f t="shared" ref="V19" si="4">U19</f>
        <v>2550000</v>
      </c>
      <c r="W19" s="202" t="s">
        <v>136</v>
      </c>
      <c r="X19" s="202" t="s">
        <v>136</v>
      </c>
      <c r="Y19" s="202" t="s">
        <v>136</v>
      </c>
      <c r="Z19" s="202" t="s">
        <v>136</v>
      </c>
      <c r="AA19" s="202" t="s">
        <v>136</v>
      </c>
      <c r="AB19" s="295">
        <v>450000</v>
      </c>
      <c r="AC19" s="202" t="s">
        <v>87</v>
      </c>
      <c r="AD19" s="202" t="s">
        <v>136</v>
      </c>
      <c r="AE19" s="295">
        <f t="shared" ref="AE19" si="5">V19</f>
        <v>2550000</v>
      </c>
      <c r="AF19" s="200" t="s">
        <v>136</v>
      </c>
      <c r="AG19" s="200" t="s">
        <v>136</v>
      </c>
      <c r="AH19" s="292"/>
      <c r="AI19" s="292"/>
      <c r="AJ19" s="294"/>
    </row>
    <row r="20" spans="1:36" ht="48" x14ac:dyDescent="0.25">
      <c r="A20" s="9"/>
      <c r="B20" s="294"/>
      <c r="C20" s="294"/>
      <c r="D20" s="201"/>
      <c r="E20" s="201"/>
      <c r="F20" s="294"/>
      <c r="G20" s="201"/>
      <c r="H20" s="294"/>
      <c r="I20" s="294"/>
      <c r="J20" s="120" t="s">
        <v>365</v>
      </c>
      <c r="K20" s="120" t="s">
        <v>366</v>
      </c>
      <c r="L20" s="120" t="s">
        <v>367</v>
      </c>
      <c r="M20" s="119">
        <v>1</v>
      </c>
      <c r="N20" s="201"/>
      <c r="O20" s="201"/>
      <c r="P20" s="294"/>
      <c r="Q20" s="294"/>
      <c r="R20" s="294"/>
      <c r="S20" s="294"/>
      <c r="T20" s="296"/>
      <c r="U20" s="296"/>
      <c r="V20" s="296"/>
      <c r="W20" s="294"/>
      <c r="X20" s="294"/>
      <c r="Y20" s="294"/>
      <c r="Z20" s="294"/>
      <c r="AA20" s="294"/>
      <c r="AB20" s="296"/>
      <c r="AC20" s="294"/>
      <c r="AD20" s="294"/>
      <c r="AE20" s="296"/>
      <c r="AF20" s="201"/>
      <c r="AG20" s="201"/>
      <c r="AH20" s="292"/>
      <c r="AI20" s="292"/>
      <c r="AJ20" s="294"/>
    </row>
    <row r="21" spans="1:36" ht="48" x14ac:dyDescent="0.25">
      <c r="A21" s="1"/>
      <c r="B21" s="218" t="s">
        <v>386</v>
      </c>
      <c r="C21" s="218" t="s">
        <v>387</v>
      </c>
      <c r="D21" s="307" t="s">
        <v>356</v>
      </c>
      <c r="E21" s="307" t="s">
        <v>357</v>
      </c>
      <c r="F21" s="218" t="s">
        <v>388</v>
      </c>
      <c r="G21" s="307" t="s">
        <v>359</v>
      </c>
      <c r="H21" s="218" t="s">
        <v>79</v>
      </c>
      <c r="I21" s="218" t="s">
        <v>79</v>
      </c>
      <c r="J21" s="15" t="s">
        <v>365</v>
      </c>
      <c r="K21" s="15" t="s">
        <v>366</v>
      </c>
      <c r="L21" s="15" t="s">
        <v>367</v>
      </c>
      <c r="M21" s="15">
        <v>1</v>
      </c>
      <c r="N21" s="307" t="s">
        <v>82</v>
      </c>
      <c r="O21" s="307" t="s">
        <v>94</v>
      </c>
      <c r="P21" s="218" t="s">
        <v>363</v>
      </c>
      <c r="Q21" s="218" t="s">
        <v>85</v>
      </c>
      <c r="R21" s="218" t="s">
        <v>134</v>
      </c>
      <c r="S21" s="218" t="s">
        <v>135</v>
      </c>
      <c r="T21" s="308">
        <f>U21+U23</f>
        <v>4250000</v>
      </c>
      <c r="U21" s="309">
        <v>1700000</v>
      </c>
      <c r="V21" s="308">
        <f>U21</f>
        <v>1700000</v>
      </c>
      <c r="W21" s="218" t="s">
        <v>136</v>
      </c>
      <c r="X21" s="218" t="s">
        <v>136</v>
      </c>
      <c r="Y21" s="218" t="s">
        <v>136</v>
      </c>
      <c r="Z21" s="218" t="s">
        <v>136</v>
      </c>
      <c r="AA21" s="218" t="s">
        <v>136</v>
      </c>
      <c r="AB21" s="308">
        <v>300000</v>
      </c>
      <c r="AC21" s="218" t="s">
        <v>87</v>
      </c>
      <c r="AD21" s="218" t="s">
        <v>136</v>
      </c>
      <c r="AE21" s="308">
        <f>V21</f>
        <v>1700000</v>
      </c>
      <c r="AF21" s="307" t="s">
        <v>136</v>
      </c>
      <c r="AG21" s="307" t="s">
        <v>136</v>
      </c>
      <c r="AH21" s="310" t="s">
        <v>389</v>
      </c>
      <c r="AI21" s="310" t="s">
        <v>390</v>
      </c>
      <c r="AJ21" s="218"/>
    </row>
    <row r="22" spans="1:36" ht="72" x14ac:dyDescent="0.25">
      <c r="A22" s="9"/>
      <c r="B22" s="218"/>
      <c r="C22" s="218"/>
      <c r="D22" s="307"/>
      <c r="E22" s="307"/>
      <c r="F22" s="218"/>
      <c r="G22" s="307"/>
      <c r="H22" s="218"/>
      <c r="I22" s="218"/>
      <c r="J22" s="15" t="s">
        <v>368</v>
      </c>
      <c r="K22" s="15" t="s">
        <v>369</v>
      </c>
      <c r="L22" s="15" t="s">
        <v>370</v>
      </c>
      <c r="M22" s="126">
        <v>107300</v>
      </c>
      <c r="N22" s="307"/>
      <c r="O22" s="307"/>
      <c r="P22" s="218"/>
      <c r="Q22" s="218"/>
      <c r="R22" s="218"/>
      <c r="S22" s="218"/>
      <c r="T22" s="308"/>
      <c r="U22" s="309"/>
      <c r="V22" s="308"/>
      <c r="W22" s="218"/>
      <c r="X22" s="218"/>
      <c r="Y22" s="218"/>
      <c r="Z22" s="218"/>
      <c r="AA22" s="218"/>
      <c r="AB22" s="308"/>
      <c r="AC22" s="218"/>
      <c r="AD22" s="218"/>
      <c r="AE22" s="308"/>
      <c r="AF22" s="307"/>
      <c r="AG22" s="307"/>
      <c r="AH22" s="310"/>
      <c r="AI22" s="310"/>
      <c r="AJ22" s="218"/>
    </row>
    <row r="23" spans="1:36" ht="72" x14ac:dyDescent="0.25">
      <c r="A23" s="1"/>
      <c r="B23" s="218"/>
      <c r="C23" s="218"/>
      <c r="D23" s="307"/>
      <c r="E23" s="307"/>
      <c r="F23" s="218" t="s">
        <v>391</v>
      </c>
      <c r="G23" s="307"/>
      <c r="H23" s="218"/>
      <c r="I23" s="218"/>
      <c r="J23" s="15" t="s">
        <v>368</v>
      </c>
      <c r="K23" s="15" t="s">
        <v>369</v>
      </c>
      <c r="L23" s="15" t="s">
        <v>370</v>
      </c>
      <c r="M23" s="126" t="s">
        <v>392</v>
      </c>
      <c r="N23" s="307" t="s">
        <v>82</v>
      </c>
      <c r="O23" s="307"/>
      <c r="P23" s="218" t="s">
        <v>363</v>
      </c>
      <c r="Q23" s="218" t="s">
        <v>85</v>
      </c>
      <c r="R23" s="218" t="s">
        <v>134</v>
      </c>
      <c r="S23" s="218" t="s">
        <v>135</v>
      </c>
      <c r="T23" s="308"/>
      <c r="U23" s="309">
        <v>2550000</v>
      </c>
      <c r="V23" s="308">
        <f>U23</f>
        <v>2550000</v>
      </c>
      <c r="W23" s="218" t="s">
        <v>136</v>
      </c>
      <c r="X23" s="218" t="s">
        <v>136</v>
      </c>
      <c r="Y23" s="218" t="s">
        <v>136</v>
      </c>
      <c r="Z23" s="218" t="s">
        <v>136</v>
      </c>
      <c r="AA23" s="218" t="s">
        <v>136</v>
      </c>
      <c r="AB23" s="308">
        <v>450000</v>
      </c>
      <c r="AC23" s="218" t="s">
        <v>87</v>
      </c>
      <c r="AD23" s="218" t="s">
        <v>136</v>
      </c>
      <c r="AE23" s="308">
        <f>V23</f>
        <v>2550000</v>
      </c>
      <c r="AF23" s="307" t="s">
        <v>136</v>
      </c>
      <c r="AG23" s="307" t="s">
        <v>136</v>
      </c>
      <c r="AH23" s="310"/>
      <c r="AI23" s="310"/>
      <c r="AJ23" s="218"/>
    </row>
    <row r="24" spans="1:36" ht="48" x14ac:dyDescent="0.25">
      <c r="A24" s="9"/>
      <c r="B24" s="218"/>
      <c r="C24" s="218"/>
      <c r="D24" s="307"/>
      <c r="E24" s="307"/>
      <c r="F24" s="218"/>
      <c r="G24" s="307"/>
      <c r="H24" s="218"/>
      <c r="I24" s="218"/>
      <c r="J24" s="15" t="s">
        <v>365</v>
      </c>
      <c r="K24" s="15" t="s">
        <v>366</v>
      </c>
      <c r="L24" s="15" t="s">
        <v>367</v>
      </c>
      <c r="M24" s="15">
        <v>1</v>
      </c>
      <c r="N24" s="307"/>
      <c r="O24" s="307"/>
      <c r="P24" s="218"/>
      <c r="Q24" s="218"/>
      <c r="R24" s="218"/>
      <c r="S24" s="218"/>
      <c r="T24" s="308"/>
      <c r="U24" s="309"/>
      <c r="V24" s="308"/>
      <c r="W24" s="218"/>
      <c r="X24" s="218"/>
      <c r="Y24" s="218"/>
      <c r="Z24" s="218"/>
      <c r="AA24" s="218"/>
      <c r="AB24" s="308"/>
      <c r="AC24" s="218"/>
      <c r="AD24" s="218"/>
      <c r="AE24" s="308"/>
      <c r="AF24" s="307"/>
      <c r="AG24" s="307"/>
      <c r="AH24" s="310"/>
      <c r="AI24" s="310"/>
      <c r="AJ24" s="218"/>
    </row>
    <row r="25" spans="1:36" x14ac:dyDescent="0.25">
      <c r="A25" s="1"/>
      <c r="B25" s="4"/>
      <c r="C25" s="4"/>
      <c r="D25" s="4"/>
      <c r="E25" s="4"/>
      <c r="F25" s="4"/>
      <c r="G25" s="4"/>
      <c r="H25" s="4"/>
      <c r="I25" s="4"/>
      <c r="J25" s="4"/>
      <c r="K25" s="4"/>
      <c r="L25" s="4"/>
      <c r="M25" s="4"/>
      <c r="N25" s="4"/>
      <c r="O25" s="4"/>
      <c r="P25" s="5"/>
      <c r="Q25" s="5"/>
      <c r="R25" s="5"/>
      <c r="S25" s="5"/>
      <c r="T25" s="4"/>
      <c r="U25" s="4"/>
      <c r="V25" s="4"/>
      <c r="W25" s="6"/>
      <c r="X25" s="6"/>
      <c r="Y25" s="6"/>
      <c r="Z25" s="4"/>
      <c r="AA25" s="7"/>
      <c r="AB25" s="4"/>
      <c r="AC25" s="5"/>
      <c r="AD25" s="10"/>
      <c r="AE25" s="10"/>
      <c r="AF25" s="5"/>
      <c r="AG25" s="5"/>
      <c r="AH25" s="4"/>
      <c r="AI25" s="4"/>
      <c r="AJ25" s="5"/>
    </row>
    <row r="26" spans="1:36" x14ac:dyDescent="0.25">
      <c r="A26" s="1"/>
      <c r="B26" s="4"/>
      <c r="C26" s="4"/>
      <c r="D26" s="4"/>
      <c r="E26" s="4"/>
      <c r="F26" s="4"/>
      <c r="G26" s="4"/>
      <c r="H26" s="4"/>
      <c r="I26" s="4"/>
      <c r="J26" s="4"/>
      <c r="K26" s="4"/>
      <c r="L26" s="4"/>
      <c r="M26" s="4"/>
      <c r="N26" s="4"/>
      <c r="O26" s="4"/>
      <c r="P26" s="5"/>
      <c r="Q26" s="5"/>
      <c r="R26" s="5"/>
      <c r="S26" s="5"/>
      <c r="T26" s="4"/>
      <c r="U26" s="4"/>
      <c r="V26" s="4"/>
      <c r="W26" s="6"/>
      <c r="X26" s="6"/>
      <c r="Y26" s="6"/>
      <c r="Z26" s="4"/>
      <c r="AA26" s="7"/>
      <c r="AB26" s="4"/>
      <c r="AC26" s="5"/>
      <c r="AD26" s="10"/>
      <c r="AE26" s="10"/>
      <c r="AF26" s="5"/>
      <c r="AG26" s="5"/>
      <c r="AH26" s="4"/>
      <c r="AI26" s="4"/>
      <c r="AJ26" s="5"/>
    </row>
    <row r="27" spans="1:36" x14ac:dyDescent="0.25">
      <c r="A27" s="1"/>
      <c r="B27" s="4"/>
      <c r="C27" s="4"/>
      <c r="D27" s="4"/>
      <c r="E27" s="4"/>
      <c r="F27" s="4"/>
      <c r="G27" s="4"/>
      <c r="H27" s="4"/>
      <c r="I27" s="4"/>
      <c r="J27" s="4"/>
      <c r="K27" s="4"/>
      <c r="L27" s="4"/>
      <c r="M27" s="4"/>
      <c r="N27" s="4"/>
      <c r="O27" s="4"/>
      <c r="P27" s="5"/>
      <c r="Q27" s="5"/>
      <c r="R27" s="5"/>
      <c r="S27" s="5"/>
      <c r="T27" s="4"/>
      <c r="U27" s="4"/>
      <c r="V27" s="4"/>
      <c r="W27" s="6"/>
      <c r="X27" s="6"/>
      <c r="Y27" s="6"/>
      <c r="Z27" s="4"/>
      <c r="AA27" s="7"/>
      <c r="AB27" s="4"/>
      <c r="AC27" s="5"/>
      <c r="AD27" s="10"/>
      <c r="AE27" s="10"/>
      <c r="AF27" s="5"/>
      <c r="AG27" s="5"/>
      <c r="AH27" s="4"/>
      <c r="AI27" s="4"/>
      <c r="AJ27" s="5"/>
    </row>
    <row r="28" spans="1:36" x14ac:dyDescent="0.25">
      <c r="A28" s="1"/>
      <c r="B28" s="4"/>
      <c r="C28" s="4"/>
      <c r="D28" s="4"/>
      <c r="E28" s="4"/>
      <c r="F28" s="4"/>
      <c r="G28" s="4"/>
      <c r="H28" s="4"/>
      <c r="I28" s="4"/>
      <c r="J28" s="4"/>
      <c r="K28" s="4"/>
      <c r="L28" s="4"/>
      <c r="M28" s="4"/>
      <c r="N28" s="4"/>
      <c r="O28" s="4"/>
      <c r="P28" s="5"/>
      <c r="Q28" s="5"/>
      <c r="R28" s="5"/>
      <c r="S28" s="5"/>
      <c r="T28" s="4"/>
      <c r="U28" s="4"/>
      <c r="V28" s="4"/>
      <c r="W28" s="6"/>
      <c r="X28" s="6"/>
      <c r="Y28" s="6"/>
      <c r="Z28" s="4"/>
      <c r="AA28" s="7"/>
      <c r="AB28" s="4"/>
      <c r="AC28" s="5"/>
      <c r="AD28" s="10"/>
      <c r="AE28" s="10"/>
      <c r="AF28" s="5"/>
      <c r="AG28" s="5"/>
      <c r="AH28" s="4"/>
      <c r="AI28" s="4"/>
      <c r="AJ28" s="5"/>
    </row>
    <row r="29" spans="1:36" x14ac:dyDescent="0.25">
      <c r="A29" s="1"/>
      <c r="B29" s="4"/>
      <c r="C29" s="4"/>
      <c r="D29" s="4"/>
      <c r="E29" s="4"/>
      <c r="F29" s="4"/>
      <c r="G29" s="4"/>
      <c r="H29" s="4"/>
      <c r="I29" s="4"/>
      <c r="J29" s="4"/>
      <c r="K29" s="4"/>
      <c r="L29" s="4"/>
      <c r="M29" s="4"/>
      <c r="N29" s="4"/>
      <c r="O29" s="4"/>
      <c r="P29" s="5"/>
      <c r="Q29" s="5"/>
      <c r="R29" s="5"/>
      <c r="S29" s="5"/>
      <c r="T29" s="4"/>
      <c r="U29" s="4"/>
      <c r="V29" s="4"/>
      <c r="W29" s="6"/>
      <c r="X29" s="6"/>
      <c r="Y29" s="6"/>
      <c r="Z29" s="4"/>
      <c r="AA29" s="7"/>
      <c r="AB29" s="4"/>
      <c r="AC29" s="5"/>
      <c r="AD29" s="10"/>
      <c r="AE29" s="10"/>
      <c r="AF29" s="5"/>
      <c r="AG29" s="5"/>
      <c r="AH29" s="4"/>
      <c r="AI29" s="4"/>
      <c r="AJ29" s="5"/>
    </row>
    <row r="30" spans="1:36" x14ac:dyDescent="0.25">
      <c r="A30" s="1"/>
      <c r="B30" s="4"/>
      <c r="C30" s="4"/>
      <c r="D30" s="4"/>
      <c r="E30" s="4"/>
      <c r="F30" s="4"/>
      <c r="G30" s="4"/>
      <c r="H30" s="4"/>
      <c r="I30" s="4"/>
      <c r="J30" s="4"/>
      <c r="K30" s="4"/>
      <c r="L30" s="4"/>
      <c r="M30" s="4"/>
      <c r="N30" s="4"/>
      <c r="O30" s="4"/>
      <c r="P30" s="5"/>
      <c r="Q30" s="5"/>
      <c r="R30" s="5"/>
      <c r="S30" s="5"/>
      <c r="T30" s="4"/>
      <c r="U30" s="4"/>
      <c r="V30" s="4"/>
      <c r="W30" s="6"/>
      <c r="X30" s="6"/>
      <c r="Y30" s="6"/>
      <c r="Z30" s="4"/>
      <c r="AA30" s="7"/>
      <c r="AB30" s="4"/>
      <c r="AC30" s="5"/>
      <c r="AD30" s="10"/>
      <c r="AE30" s="10"/>
      <c r="AF30" s="5"/>
      <c r="AG30" s="5"/>
      <c r="AH30" s="4"/>
      <c r="AI30" s="4"/>
      <c r="AJ30" s="5"/>
    </row>
    <row r="31" spans="1:36" x14ac:dyDescent="0.25">
      <c r="A31" s="1"/>
      <c r="B31" s="4"/>
      <c r="C31" s="4"/>
      <c r="D31" s="4"/>
      <c r="E31" s="4"/>
      <c r="F31" s="4"/>
      <c r="G31" s="4"/>
      <c r="H31" s="4"/>
      <c r="I31" s="4"/>
      <c r="J31" s="4"/>
      <c r="K31" s="4"/>
      <c r="L31" s="4"/>
      <c r="M31" s="4"/>
      <c r="N31" s="4"/>
      <c r="O31" s="4"/>
      <c r="P31" s="5"/>
      <c r="Q31" s="5"/>
      <c r="R31" s="5"/>
      <c r="S31" s="5"/>
      <c r="T31" s="4"/>
      <c r="U31" s="4"/>
      <c r="V31" s="4"/>
      <c r="W31" s="6"/>
      <c r="X31" s="6"/>
      <c r="Y31" s="6"/>
      <c r="Z31" s="4"/>
      <c r="AA31" s="7"/>
      <c r="AB31" s="4"/>
      <c r="AC31" s="5"/>
      <c r="AD31" s="10"/>
      <c r="AE31" s="10"/>
      <c r="AF31" s="5"/>
      <c r="AG31" s="5"/>
      <c r="AH31" s="4"/>
      <c r="AI31" s="4"/>
      <c r="AJ31" s="5"/>
    </row>
    <row r="32" spans="1:36" x14ac:dyDescent="0.25">
      <c r="A32" s="1"/>
      <c r="B32" s="4"/>
      <c r="C32" s="4"/>
      <c r="D32" s="4"/>
      <c r="E32" s="4"/>
      <c r="F32" s="4"/>
      <c r="G32" s="4"/>
      <c r="H32" s="4"/>
      <c r="I32" s="4"/>
      <c r="J32" s="4"/>
      <c r="K32" s="4"/>
      <c r="L32" s="4"/>
      <c r="M32" s="4"/>
      <c r="N32" s="4"/>
      <c r="O32" s="4"/>
      <c r="P32" s="5"/>
      <c r="Q32" s="5"/>
      <c r="R32" s="5"/>
      <c r="S32" s="5"/>
      <c r="T32" s="4"/>
      <c r="U32" s="4"/>
      <c r="V32" s="4"/>
      <c r="W32" s="6"/>
      <c r="X32" s="6"/>
      <c r="Y32" s="6"/>
      <c r="Z32" s="4"/>
      <c r="AA32" s="7"/>
      <c r="AB32" s="4"/>
      <c r="AC32" s="5"/>
      <c r="AD32" s="10"/>
      <c r="AE32" s="10"/>
      <c r="AF32" s="5"/>
      <c r="AG32" s="5"/>
      <c r="AH32" s="4"/>
      <c r="AI32" s="4"/>
      <c r="AJ32" s="5"/>
    </row>
    <row r="33" spans="1:36" x14ac:dyDescent="0.25">
      <c r="A33" s="1"/>
      <c r="B33" s="4"/>
      <c r="C33" s="4"/>
      <c r="D33" s="4"/>
      <c r="E33" s="4"/>
      <c r="F33" s="4"/>
      <c r="G33" s="4"/>
      <c r="H33" s="4"/>
      <c r="I33" s="4"/>
      <c r="J33" s="4"/>
      <c r="K33" s="4"/>
      <c r="L33" s="4"/>
      <c r="M33" s="4"/>
      <c r="N33" s="4"/>
      <c r="O33" s="4"/>
      <c r="P33" s="5"/>
      <c r="Q33" s="5"/>
      <c r="R33" s="5"/>
      <c r="S33" s="5"/>
      <c r="T33" s="4"/>
      <c r="U33" s="4"/>
      <c r="V33" s="4"/>
      <c r="W33" s="6"/>
      <c r="X33" s="6"/>
      <c r="Y33" s="6"/>
      <c r="Z33" s="4"/>
      <c r="AA33" s="7"/>
      <c r="AB33" s="4"/>
      <c r="AC33" s="5"/>
      <c r="AD33" s="10"/>
      <c r="AE33" s="10"/>
      <c r="AF33" s="5"/>
      <c r="AG33" s="5"/>
      <c r="AH33" s="4"/>
      <c r="AI33" s="4"/>
      <c r="AJ33" s="5"/>
    </row>
    <row r="34" spans="1:36" x14ac:dyDescent="0.25">
      <c r="A34" s="1"/>
      <c r="B34" s="4"/>
      <c r="C34" s="4"/>
      <c r="D34" s="4"/>
      <c r="E34" s="4"/>
      <c r="F34" s="4"/>
      <c r="G34" s="4"/>
      <c r="H34" s="4"/>
      <c r="I34" s="4"/>
      <c r="J34" s="4"/>
      <c r="K34" s="4"/>
      <c r="L34" s="4"/>
      <c r="M34" s="4"/>
      <c r="N34" s="4"/>
      <c r="O34" s="4"/>
      <c r="P34" s="5"/>
      <c r="Q34" s="5"/>
      <c r="R34" s="5"/>
      <c r="S34" s="5"/>
      <c r="T34" s="4"/>
      <c r="U34" s="4"/>
      <c r="V34" s="4"/>
      <c r="W34" s="6"/>
      <c r="X34" s="6"/>
      <c r="Y34" s="6"/>
      <c r="Z34" s="4"/>
      <c r="AA34" s="7"/>
      <c r="AB34" s="4"/>
      <c r="AC34" s="5"/>
      <c r="AD34" s="10"/>
      <c r="AE34" s="10"/>
      <c r="AF34" s="5"/>
      <c r="AG34" s="5"/>
      <c r="AH34" s="4"/>
      <c r="AI34" s="4"/>
      <c r="AJ34" s="5"/>
    </row>
    <row r="35" spans="1:36" x14ac:dyDescent="0.25">
      <c r="A35" s="1"/>
      <c r="B35" s="4"/>
      <c r="C35" s="4"/>
      <c r="D35" s="4"/>
      <c r="E35" s="4"/>
      <c r="F35" s="4"/>
      <c r="G35" s="4"/>
      <c r="H35" s="4"/>
      <c r="I35" s="4"/>
      <c r="J35" s="4"/>
      <c r="K35" s="4"/>
      <c r="L35" s="4"/>
      <c r="M35" s="4"/>
      <c r="N35" s="4"/>
      <c r="O35" s="4"/>
      <c r="P35" s="5"/>
      <c r="Q35" s="5"/>
      <c r="R35" s="5"/>
      <c r="S35" s="5"/>
      <c r="T35" s="4"/>
      <c r="U35" s="4"/>
      <c r="V35" s="4"/>
      <c r="W35" s="6"/>
      <c r="X35" s="6"/>
      <c r="Y35" s="6"/>
      <c r="Z35" s="4"/>
      <c r="AA35" s="7"/>
      <c r="AB35" s="4"/>
      <c r="AC35" s="5"/>
      <c r="AD35" s="10"/>
      <c r="AE35" s="10"/>
      <c r="AF35" s="5"/>
      <c r="AG35" s="5"/>
      <c r="AH35" s="4"/>
      <c r="AI35" s="4"/>
      <c r="AJ35" s="5"/>
    </row>
    <row r="36" spans="1:36" x14ac:dyDescent="0.25">
      <c r="A36" s="1"/>
      <c r="B36" s="4"/>
      <c r="C36" s="4"/>
      <c r="D36" s="4"/>
      <c r="E36" s="4"/>
      <c r="F36" s="4"/>
      <c r="G36" s="4"/>
      <c r="H36" s="4"/>
      <c r="I36" s="4"/>
      <c r="J36" s="4"/>
      <c r="K36" s="4"/>
      <c r="L36" s="4"/>
      <c r="M36" s="4"/>
      <c r="N36" s="4"/>
      <c r="O36" s="4"/>
      <c r="P36" s="5"/>
      <c r="Q36" s="5"/>
      <c r="R36" s="5"/>
      <c r="S36" s="5"/>
      <c r="T36" s="4"/>
      <c r="U36" s="4"/>
      <c r="V36" s="4"/>
      <c r="W36" s="6"/>
      <c r="X36" s="6"/>
      <c r="Y36" s="6"/>
      <c r="Z36" s="4"/>
      <c r="AA36" s="7"/>
      <c r="AB36" s="4"/>
      <c r="AC36" s="5"/>
      <c r="AD36" s="10"/>
      <c r="AE36" s="10"/>
      <c r="AF36" s="5"/>
      <c r="AG36" s="5"/>
      <c r="AH36" s="4"/>
      <c r="AI36" s="4"/>
      <c r="AJ36" s="5"/>
    </row>
    <row r="37" spans="1:36" x14ac:dyDescent="0.25">
      <c r="A37" s="1"/>
      <c r="B37" s="4"/>
      <c r="C37" s="4"/>
      <c r="D37" s="4"/>
      <c r="E37" s="4"/>
      <c r="F37" s="4"/>
      <c r="G37" s="4"/>
      <c r="H37" s="4"/>
      <c r="I37" s="4"/>
      <c r="J37" s="4"/>
      <c r="K37" s="4"/>
      <c r="L37" s="4"/>
      <c r="M37" s="4"/>
      <c r="N37" s="4"/>
      <c r="O37" s="4"/>
      <c r="P37" s="5"/>
      <c r="Q37" s="5"/>
      <c r="R37" s="5"/>
      <c r="S37" s="5"/>
      <c r="T37" s="4"/>
      <c r="U37" s="4"/>
      <c r="V37" s="4"/>
      <c r="W37" s="6"/>
      <c r="X37" s="6"/>
      <c r="Y37" s="6"/>
      <c r="Z37" s="4"/>
      <c r="AA37" s="7"/>
      <c r="AB37" s="4"/>
      <c r="AC37" s="5"/>
      <c r="AD37" s="10"/>
      <c r="AE37" s="10"/>
      <c r="AF37" s="5"/>
      <c r="AG37" s="5"/>
      <c r="AH37" s="4"/>
      <c r="AI37" s="4"/>
      <c r="AJ37" s="5"/>
    </row>
    <row r="38" spans="1:36" x14ac:dyDescent="0.25">
      <c r="A38" s="1"/>
      <c r="B38" s="4"/>
      <c r="C38" s="4"/>
      <c r="D38" s="4"/>
      <c r="E38" s="4"/>
      <c r="F38" s="4"/>
      <c r="G38" s="4"/>
      <c r="H38" s="4"/>
      <c r="I38" s="4"/>
      <c r="J38" s="4"/>
      <c r="K38" s="4"/>
      <c r="L38" s="4"/>
      <c r="M38" s="4"/>
      <c r="N38" s="4"/>
      <c r="O38" s="4"/>
      <c r="P38" s="5"/>
      <c r="Q38" s="5"/>
      <c r="R38" s="5"/>
      <c r="S38" s="5"/>
      <c r="T38" s="4"/>
      <c r="U38" s="4"/>
      <c r="V38" s="4"/>
      <c r="W38" s="6"/>
      <c r="X38" s="6"/>
      <c r="Y38" s="6"/>
      <c r="Z38" s="4"/>
      <c r="AA38" s="7"/>
      <c r="AB38" s="4"/>
      <c r="AC38" s="5"/>
      <c r="AD38" s="10"/>
      <c r="AE38" s="10"/>
      <c r="AF38" s="5"/>
      <c r="AG38" s="5"/>
      <c r="AH38" s="4"/>
      <c r="AI38" s="4"/>
      <c r="AJ38" s="5"/>
    </row>
    <row r="39" spans="1:36" x14ac:dyDescent="0.25">
      <c r="A39" s="1"/>
      <c r="B39" s="4"/>
      <c r="C39" s="4"/>
      <c r="D39" s="4"/>
      <c r="E39" s="4"/>
      <c r="F39" s="4"/>
      <c r="G39" s="4"/>
      <c r="H39" s="4"/>
      <c r="I39" s="4"/>
      <c r="J39" s="4"/>
      <c r="K39" s="4"/>
      <c r="L39" s="4"/>
      <c r="M39" s="4"/>
      <c r="N39" s="4"/>
      <c r="O39" s="4"/>
      <c r="P39" s="5"/>
      <c r="Q39" s="5"/>
      <c r="R39" s="5"/>
      <c r="S39" s="5"/>
      <c r="T39" s="4"/>
      <c r="U39" s="4"/>
      <c r="V39" s="4"/>
      <c r="W39" s="6"/>
      <c r="X39" s="6"/>
      <c r="Y39" s="6"/>
      <c r="Z39" s="4"/>
      <c r="AA39" s="7"/>
      <c r="AB39" s="4"/>
      <c r="AC39" s="5"/>
      <c r="AD39" s="10"/>
      <c r="AE39" s="10"/>
      <c r="AF39" s="5"/>
      <c r="AG39" s="5"/>
      <c r="AH39" s="4"/>
      <c r="AI39" s="4"/>
      <c r="AJ39" s="5"/>
    </row>
    <row r="40" spans="1:36" x14ac:dyDescent="0.25">
      <c r="A40" s="1"/>
      <c r="B40" s="8" t="s">
        <v>23</v>
      </c>
      <c r="C40" s="9"/>
      <c r="D40" s="9"/>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9"/>
      <c r="B41" s="14" t="s">
        <v>73</v>
      </c>
      <c r="C41" s="14"/>
      <c r="D41" s="14"/>
      <c r="E41" s="14"/>
      <c r="F41" s="14"/>
      <c r="G41" s="14"/>
      <c r="H41" s="14"/>
      <c r="I41" s="14"/>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row>
    <row r="42" spans="1:36" x14ac:dyDescent="0.25">
      <c r="A42" s="14"/>
      <c r="B42" s="14" t="s">
        <v>74</v>
      </c>
      <c r="C42" s="14"/>
      <c r="D42" s="14"/>
      <c r="E42" s="14"/>
      <c r="F42" s="14"/>
      <c r="G42" s="14"/>
      <c r="H42" s="14"/>
      <c r="I42" s="14"/>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row>
    <row r="43" spans="1:3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row>
    <row r="44" spans="1:3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row>
    <row r="45" spans="1:3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row>
    <row r="46" spans="1:36" x14ac:dyDescent="0.25">
      <c r="A46" s="1"/>
      <c r="B46" s="189" t="s">
        <v>24</v>
      </c>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89"/>
      <c r="AF46" s="189"/>
      <c r="AG46" s="189"/>
      <c r="AH46" s="189"/>
      <c r="AI46" s="189"/>
      <c r="AJ46" s="189"/>
    </row>
  </sheetData>
  <mergeCells count="215">
    <mergeCell ref="B46:AJ46"/>
    <mergeCell ref="Y23:Y24"/>
    <mergeCell ref="Z23:Z24"/>
    <mergeCell ref="AA23:AA24"/>
    <mergeCell ref="AB23:AB24"/>
    <mergeCell ref="AC23:AC24"/>
    <mergeCell ref="AD23:AD24"/>
    <mergeCell ref="W23:W24"/>
    <mergeCell ref="X23:X24"/>
    <mergeCell ref="B21:B24"/>
    <mergeCell ref="C21:C24"/>
    <mergeCell ref="D21:D24"/>
    <mergeCell ref="E21:E24"/>
    <mergeCell ref="F21:F22"/>
    <mergeCell ref="G21:G24"/>
    <mergeCell ref="H21:H24"/>
    <mergeCell ref="I21:I24"/>
    <mergeCell ref="AH21:AH24"/>
    <mergeCell ref="AI21:AI24"/>
    <mergeCell ref="AJ21:AJ24"/>
    <mergeCell ref="F23:F24"/>
    <mergeCell ref="N23:N24"/>
    <mergeCell ref="AF23:AF24"/>
    <mergeCell ref="N21:N22"/>
    <mergeCell ref="O21:O24"/>
    <mergeCell ref="P21:P22"/>
    <mergeCell ref="Q21:Q22"/>
    <mergeCell ref="R21:R22"/>
    <mergeCell ref="S21:S22"/>
    <mergeCell ref="S23:S24"/>
    <mergeCell ref="P23:P24"/>
    <mergeCell ref="Q23:Q24"/>
    <mergeCell ref="V23:V24"/>
    <mergeCell ref="AE23:AE24"/>
    <mergeCell ref="AF21:AF22"/>
    <mergeCell ref="R23:R24"/>
    <mergeCell ref="Z21:Z22"/>
    <mergeCell ref="AA21:AA22"/>
    <mergeCell ref="AB21:AB22"/>
    <mergeCell ref="AC21:AC22"/>
    <mergeCell ref="AD21:AD22"/>
    <mergeCell ref="AE21:AE22"/>
    <mergeCell ref="T21:T24"/>
    <mergeCell ref="U21:U22"/>
    <mergeCell ref="V21:V22"/>
    <mergeCell ref="W21:W22"/>
    <mergeCell ref="X21:X22"/>
    <mergeCell ref="Y21:Y22"/>
    <mergeCell ref="U23:U24"/>
    <mergeCell ref="AG19:AG20"/>
    <mergeCell ref="Z19:Z20"/>
    <mergeCell ref="AA19:AA20"/>
    <mergeCell ref="AB19:AB20"/>
    <mergeCell ref="AC19:AC20"/>
    <mergeCell ref="AD19:AD20"/>
    <mergeCell ref="AE19:AE20"/>
    <mergeCell ref="S19:S20"/>
    <mergeCell ref="U19:U20"/>
    <mergeCell ref="V19:V20"/>
    <mergeCell ref="W19:W20"/>
    <mergeCell ref="X19:X20"/>
    <mergeCell ref="Y19:Y20"/>
    <mergeCell ref="T12:T20"/>
    <mergeCell ref="U12:U13"/>
    <mergeCell ref="V12:V13"/>
    <mergeCell ref="W12:W13"/>
    <mergeCell ref="AC14:AC16"/>
    <mergeCell ref="AF19:AF20"/>
    <mergeCell ref="AG21:AG22"/>
    <mergeCell ref="AG23:AG24"/>
    <mergeCell ref="Y17:Y18"/>
    <mergeCell ref="Z17:Z18"/>
    <mergeCell ref="AA17:AA18"/>
    <mergeCell ref="AB17:AB18"/>
    <mergeCell ref="H12:H20"/>
    <mergeCell ref="I12:I20"/>
    <mergeCell ref="N12:N13"/>
    <mergeCell ref="O12:O20"/>
    <mergeCell ref="P12:P13"/>
    <mergeCell ref="Q12:Q13"/>
    <mergeCell ref="N17:N18"/>
    <mergeCell ref="P17:P18"/>
    <mergeCell ref="AF14:AF16"/>
    <mergeCell ref="AG14:AG16"/>
    <mergeCell ref="X12:X13"/>
    <mergeCell ref="Y12:Y13"/>
    <mergeCell ref="Z12:Z13"/>
    <mergeCell ref="AA12:AA13"/>
    <mergeCell ref="AB12:AB13"/>
    <mergeCell ref="AC12:AC13"/>
    <mergeCell ref="R12:R13"/>
    <mergeCell ref="S12:S13"/>
    <mergeCell ref="AJ12:AJ20"/>
    <mergeCell ref="F14:F16"/>
    <mergeCell ref="N14:N16"/>
    <mergeCell ref="P14:P16"/>
    <mergeCell ref="Q14:Q16"/>
    <mergeCell ref="R14:R16"/>
    <mergeCell ref="S14:S16"/>
    <mergeCell ref="U14:U16"/>
    <mergeCell ref="V14:V16"/>
    <mergeCell ref="W14:W16"/>
    <mergeCell ref="AD12:AD13"/>
    <mergeCell ref="AE12:AE13"/>
    <mergeCell ref="AF12:AF13"/>
    <mergeCell ref="AG12:AG13"/>
    <mergeCell ref="AH12:AH20"/>
    <mergeCell ref="AI12:AI20"/>
    <mergeCell ref="AD14:AD16"/>
    <mergeCell ref="AE14:AE16"/>
    <mergeCell ref="AC17:AC18"/>
    <mergeCell ref="AD17:AD18"/>
    <mergeCell ref="AE17:AE18"/>
    <mergeCell ref="AF17:AF18"/>
    <mergeCell ref="AG17:AG18"/>
    <mergeCell ref="F19:F20"/>
    <mergeCell ref="R17:R18"/>
    <mergeCell ref="S17:S18"/>
    <mergeCell ref="U17:U18"/>
    <mergeCell ref="V17:V18"/>
    <mergeCell ref="X14:X16"/>
    <mergeCell ref="Y14:Y16"/>
    <mergeCell ref="Z14:Z16"/>
    <mergeCell ref="AA14:AA16"/>
    <mergeCell ref="AB14:AB16"/>
    <mergeCell ref="Q17:Q18"/>
    <mergeCell ref="B12:B20"/>
    <mergeCell ref="C12:C20"/>
    <mergeCell ref="D12:D20"/>
    <mergeCell ref="E12:E20"/>
    <mergeCell ref="F12:F13"/>
    <mergeCell ref="G12:G20"/>
    <mergeCell ref="F17:F18"/>
    <mergeCell ref="X9:X11"/>
    <mergeCell ref="H6:H11"/>
    <mergeCell ref="I6:I11"/>
    <mergeCell ref="N6:N8"/>
    <mergeCell ref="O6:O11"/>
    <mergeCell ref="P6:P8"/>
    <mergeCell ref="Q6:Q8"/>
    <mergeCell ref="N19:N20"/>
    <mergeCell ref="P19:P20"/>
    <mergeCell ref="Q19:Q20"/>
    <mergeCell ref="R19:R20"/>
    <mergeCell ref="W17:W18"/>
    <mergeCell ref="X17:X18"/>
    <mergeCell ref="U6:U8"/>
    <mergeCell ref="V6:V8"/>
    <mergeCell ref="W6:W8"/>
    <mergeCell ref="AF6:AF8"/>
    <mergeCell ref="AG6:AG8"/>
    <mergeCell ref="AH6:AH11"/>
    <mergeCell ref="AG9:AG11"/>
    <mergeCell ref="X6:X8"/>
    <mergeCell ref="Y6:Y8"/>
    <mergeCell ref="Z6:Z8"/>
    <mergeCell ref="AA6:AA8"/>
    <mergeCell ref="Y9:Y11"/>
    <mergeCell ref="V9:V11"/>
    <mergeCell ref="W9:W11"/>
    <mergeCell ref="AD6:AD8"/>
    <mergeCell ref="AE6:AE8"/>
    <mergeCell ref="Z9:Z11"/>
    <mergeCell ref="AA9:AA11"/>
    <mergeCell ref="AB9:AB11"/>
    <mergeCell ref="AC9:AC11"/>
    <mergeCell ref="R9:R11"/>
    <mergeCell ref="AJ3:AJ4"/>
    <mergeCell ref="B6:B11"/>
    <mergeCell ref="C6:C11"/>
    <mergeCell ref="D6:D11"/>
    <mergeCell ref="E6:E11"/>
    <mergeCell ref="F6:F8"/>
    <mergeCell ref="G6:G11"/>
    <mergeCell ref="T3:T4"/>
    <mergeCell ref="U3:U4"/>
    <mergeCell ref="V3:AA3"/>
    <mergeCell ref="AB3:AB4"/>
    <mergeCell ref="AC3:AC4"/>
    <mergeCell ref="AD3:AF3"/>
    <mergeCell ref="N3:N4"/>
    <mergeCell ref="O3:O4"/>
    <mergeCell ref="P3:P4"/>
    <mergeCell ref="Q3:Q4"/>
    <mergeCell ref="R3:R4"/>
    <mergeCell ref="S3:S4"/>
    <mergeCell ref="AJ6:AJ11"/>
    <mergeCell ref="F9:F11"/>
    <mergeCell ref="N9:N11"/>
    <mergeCell ref="P9:P11"/>
    <mergeCell ref="Q9:Q11"/>
    <mergeCell ref="AI6:AI11"/>
    <mergeCell ref="AD9:AD11"/>
    <mergeCell ref="AE9:AE11"/>
    <mergeCell ref="AF9:AF11"/>
    <mergeCell ref="AB6:AB8"/>
    <mergeCell ref="AC6:AC8"/>
    <mergeCell ref="B1:AI1"/>
    <mergeCell ref="B3:B4"/>
    <mergeCell ref="C3:C4"/>
    <mergeCell ref="D3:D4"/>
    <mergeCell ref="E3:E4"/>
    <mergeCell ref="F3:F4"/>
    <mergeCell ref="G3:G4"/>
    <mergeCell ref="H3:H4"/>
    <mergeCell ref="I3:I4"/>
    <mergeCell ref="J3:M3"/>
    <mergeCell ref="AG3:AG4"/>
    <mergeCell ref="AH3:AH4"/>
    <mergeCell ref="AI3:AI4"/>
    <mergeCell ref="R6:R8"/>
    <mergeCell ref="S6:S8"/>
    <mergeCell ref="T6:T11"/>
    <mergeCell ref="S9:S11"/>
    <mergeCell ref="U9:U11"/>
  </mergeCells>
  <dataValidations count="1">
    <dataValidation type="list" allowBlank="1" showInputMessage="1" showErrorMessage="1" sqref="P25:S39" xr:uid="{79C539C7-BB3B-4FCF-ADDE-93EFAB384741}">
      <formula1>#REF!</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3D560-9B55-4988-BB7A-684F8F0C67FE}">
  <dimension ref="A1:AJ69"/>
  <sheetViews>
    <sheetView topLeftCell="S58" zoomScale="70" zoomScaleNormal="70" workbookViewId="0">
      <selection activeCell="X67" sqref="X67"/>
    </sheetView>
  </sheetViews>
  <sheetFormatPr defaultRowHeight="15" x14ac:dyDescent="0.25"/>
  <cols>
    <col min="1" max="1" width="5" customWidth="1"/>
    <col min="2" max="2" width="17.28515625" customWidth="1"/>
    <col min="3" max="3" width="18.7109375" customWidth="1"/>
    <col min="4" max="4" width="15.5703125" customWidth="1"/>
    <col min="5" max="5" width="13.7109375" customWidth="1"/>
    <col min="6" max="6" width="21.7109375" customWidth="1"/>
    <col min="7" max="7" width="50.28515625" customWidth="1"/>
    <col min="8" max="8" width="10.28515625" customWidth="1"/>
    <col min="9" max="9" width="10.7109375" customWidth="1"/>
    <col min="10" max="10" width="35.7109375" customWidth="1"/>
    <col min="11" max="14" width="10.5703125" customWidth="1"/>
    <col min="15" max="16" width="15.7109375" customWidth="1"/>
    <col min="17" max="17" width="18.5703125" customWidth="1"/>
    <col min="18" max="18" width="15.7109375" customWidth="1"/>
    <col min="19" max="21" width="14" customWidth="1"/>
    <col min="22" max="22" width="11.7109375" customWidth="1"/>
    <col min="23" max="23" width="11.28515625" customWidth="1"/>
    <col min="24" max="24" width="10" customWidth="1"/>
    <col min="25" max="25" width="11.7109375" customWidth="1"/>
    <col min="26" max="26" width="12.28515625" customWidth="1"/>
    <col min="27" max="27" width="13.5703125" customWidth="1"/>
    <col min="28" max="29" width="11.28515625" customWidth="1"/>
    <col min="30" max="30" width="12.28515625" customWidth="1"/>
    <col min="31" max="31" width="13.28515625" customWidth="1"/>
    <col min="32" max="33" width="11.28515625" customWidth="1"/>
    <col min="34" max="34" width="17" customWidth="1"/>
    <col min="35" max="35" width="16.710937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3.5" customHeight="1" thickBot="1" x14ac:dyDescent="0.3">
      <c r="A3" s="1"/>
      <c r="B3" s="311" t="s">
        <v>0</v>
      </c>
      <c r="C3" s="312" t="s">
        <v>1</v>
      </c>
      <c r="D3" s="312" t="s">
        <v>28</v>
      </c>
      <c r="E3" s="312" t="s">
        <v>29</v>
      </c>
      <c r="F3" s="312" t="s">
        <v>30</v>
      </c>
      <c r="G3" s="312" t="s">
        <v>3</v>
      </c>
      <c r="H3" s="312" t="s">
        <v>4</v>
      </c>
      <c r="I3" s="312" t="s">
        <v>5</v>
      </c>
      <c r="J3" s="313" t="s">
        <v>6</v>
      </c>
      <c r="K3" s="313"/>
      <c r="L3" s="313"/>
      <c r="M3" s="313"/>
      <c r="N3" s="312" t="s">
        <v>47</v>
      </c>
      <c r="O3" s="312" t="s">
        <v>31</v>
      </c>
      <c r="P3" s="321" t="s">
        <v>42</v>
      </c>
      <c r="Q3" s="321" t="s">
        <v>32</v>
      </c>
      <c r="R3" s="321" t="s">
        <v>37</v>
      </c>
      <c r="S3" s="321" t="s">
        <v>33</v>
      </c>
      <c r="T3" s="312" t="s">
        <v>55</v>
      </c>
      <c r="U3" s="312" t="s">
        <v>57</v>
      </c>
      <c r="V3" s="313" t="s">
        <v>59</v>
      </c>
      <c r="W3" s="313"/>
      <c r="X3" s="313"/>
      <c r="Y3" s="313"/>
      <c r="Z3" s="313"/>
      <c r="AA3" s="313"/>
      <c r="AB3" s="312" t="s">
        <v>69</v>
      </c>
      <c r="AC3" s="321" t="s">
        <v>75</v>
      </c>
      <c r="AD3" s="322" t="s">
        <v>229</v>
      </c>
      <c r="AE3" s="323"/>
      <c r="AF3" s="324"/>
      <c r="AG3" s="312" t="s">
        <v>27</v>
      </c>
      <c r="AH3" s="312" t="s">
        <v>36</v>
      </c>
      <c r="AI3" s="312" t="s">
        <v>34</v>
      </c>
      <c r="AJ3" s="314" t="s">
        <v>35</v>
      </c>
    </row>
    <row r="4" spans="1:36" ht="140.65" customHeight="1" thickBot="1" x14ac:dyDescent="0.3">
      <c r="A4" s="1"/>
      <c r="B4" s="311"/>
      <c r="C4" s="312"/>
      <c r="D4" s="312"/>
      <c r="E4" s="312"/>
      <c r="F4" s="312"/>
      <c r="G4" s="312"/>
      <c r="H4" s="312"/>
      <c r="I4" s="312"/>
      <c r="J4" s="20" t="s">
        <v>7</v>
      </c>
      <c r="K4" s="20" t="s">
        <v>8</v>
      </c>
      <c r="L4" s="20" t="s">
        <v>9</v>
      </c>
      <c r="M4" s="21" t="s">
        <v>10</v>
      </c>
      <c r="N4" s="312"/>
      <c r="O4" s="312"/>
      <c r="P4" s="321"/>
      <c r="Q4" s="321"/>
      <c r="R4" s="321"/>
      <c r="S4" s="321"/>
      <c r="T4" s="312"/>
      <c r="U4" s="312"/>
      <c r="V4" s="20" t="s">
        <v>61</v>
      </c>
      <c r="W4" s="20" t="s">
        <v>62</v>
      </c>
      <c r="X4" s="20" t="s">
        <v>15</v>
      </c>
      <c r="Y4" s="20" t="s">
        <v>63</v>
      </c>
      <c r="Z4" s="20" t="s">
        <v>60</v>
      </c>
      <c r="AA4" s="20" t="s">
        <v>25</v>
      </c>
      <c r="AB4" s="312"/>
      <c r="AC4" s="321"/>
      <c r="AD4" s="20" t="s">
        <v>16</v>
      </c>
      <c r="AE4" s="20" t="s">
        <v>17</v>
      </c>
      <c r="AF4" s="20" t="s">
        <v>26</v>
      </c>
      <c r="AG4" s="312"/>
      <c r="AH4" s="312"/>
      <c r="AI4" s="312"/>
      <c r="AJ4" s="314"/>
    </row>
    <row r="5" spans="1:36" ht="15.75" thickBot="1" x14ac:dyDescent="0.3">
      <c r="A5" s="1"/>
      <c r="B5" s="22">
        <v>1</v>
      </c>
      <c r="C5" s="23">
        <v>2</v>
      </c>
      <c r="D5" s="23">
        <v>3</v>
      </c>
      <c r="E5" s="23">
        <v>4</v>
      </c>
      <c r="F5" s="23">
        <v>5</v>
      </c>
      <c r="G5" s="23">
        <v>6</v>
      </c>
      <c r="H5" s="23">
        <v>7</v>
      </c>
      <c r="I5" s="23">
        <v>8</v>
      </c>
      <c r="J5" s="23">
        <v>9</v>
      </c>
      <c r="K5" s="23">
        <v>10</v>
      </c>
      <c r="L5" s="23">
        <v>11</v>
      </c>
      <c r="M5" s="23">
        <v>12</v>
      </c>
      <c r="N5" s="23">
        <v>13</v>
      </c>
      <c r="O5" s="23">
        <v>14</v>
      </c>
      <c r="P5" s="23">
        <v>15</v>
      </c>
      <c r="Q5" s="23">
        <v>16</v>
      </c>
      <c r="R5" s="23">
        <v>17</v>
      </c>
      <c r="S5" s="24">
        <v>18</v>
      </c>
      <c r="T5" s="23">
        <v>19</v>
      </c>
      <c r="U5" s="23">
        <v>20</v>
      </c>
      <c r="V5" s="23">
        <v>21</v>
      </c>
      <c r="W5" s="23">
        <v>22</v>
      </c>
      <c r="X5" s="23">
        <v>23</v>
      </c>
      <c r="Y5" s="23">
        <v>24</v>
      </c>
      <c r="Z5" s="23">
        <v>25</v>
      </c>
      <c r="AA5" s="23">
        <v>26</v>
      </c>
      <c r="AB5" s="23">
        <v>27</v>
      </c>
      <c r="AC5" s="23">
        <v>28</v>
      </c>
      <c r="AD5" s="23">
        <v>29</v>
      </c>
      <c r="AE5" s="23">
        <v>30</v>
      </c>
      <c r="AF5" s="23">
        <v>31</v>
      </c>
      <c r="AG5" s="23">
        <v>32</v>
      </c>
      <c r="AH5" s="23">
        <v>33</v>
      </c>
      <c r="AI5" s="23">
        <v>34</v>
      </c>
      <c r="AJ5" s="25">
        <v>35</v>
      </c>
    </row>
    <row r="6" spans="1:36" ht="36.4" customHeight="1" x14ac:dyDescent="0.25">
      <c r="A6" s="1"/>
      <c r="B6" s="315" t="s">
        <v>230</v>
      </c>
      <c r="C6" s="318" t="s">
        <v>231</v>
      </c>
      <c r="D6" s="318" t="s">
        <v>232</v>
      </c>
      <c r="E6" s="318" t="s">
        <v>233</v>
      </c>
      <c r="F6" s="318" t="s">
        <v>234</v>
      </c>
      <c r="G6" s="318" t="s">
        <v>235</v>
      </c>
      <c r="H6" s="318" t="s">
        <v>79</v>
      </c>
      <c r="I6" s="318" t="s">
        <v>79</v>
      </c>
      <c r="J6" s="26" t="s">
        <v>236</v>
      </c>
      <c r="K6" s="26" t="s">
        <v>237</v>
      </c>
      <c r="L6" s="26" t="s">
        <v>92</v>
      </c>
      <c r="M6" s="27">
        <v>50</v>
      </c>
      <c r="N6" s="318" t="s">
        <v>82</v>
      </c>
      <c r="O6" s="318" t="s">
        <v>238</v>
      </c>
      <c r="P6" s="325" t="s">
        <v>239</v>
      </c>
      <c r="Q6" s="325" t="s">
        <v>240</v>
      </c>
      <c r="R6" s="325" t="s">
        <v>86</v>
      </c>
      <c r="S6" s="325" t="s">
        <v>135</v>
      </c>
      <c r="T6" s="328">
        <f>SUM(U6:U11)</f>
        <v>3236750</v>
      </c>
      <c r="U6" s="328">
        <f>V6</f>
        <v>816000</v>
      </c>
      <c r="V6" s="328">
        <v>816000</v>
      </c>
      <c r="W6" s="328">
        <v>0</v>
      </c>
      <c r="X6" s="328">
        <v>0</v>
      </c>
      <c r="Y6" s="328">
        <v>0</v>
      </c>
      <c r="Z6" s="328">
        <v>0</v>
      </c>
      <c r="AA6" s="328">
        <v>0</v>
      </c>
      <c r="AB6" s="328">
        <v>144000</v>
      </c>
      <c r="AC6" s="328" t="s">
        <v>87</v>
      </c>
      <c r="AD6" s="328">
        <v>0</v>
      </c>
      <c r="AE6" s="328">
        <f>V6</f>
        <v>816000</v>
      </c>
      <c r="AF6" s="328">
        <v>0</v>
      </c>
      <c r="AG6" s="328"/>
      <c r="AH6" s="337" t="s">
        <v>241</v>
      </c>
      <c r="AI6" s="337" t="s">
        <v>242</v>
      </c>
      <c r="AJ6" s="334">
        <v>45365</v>
      </c>
    </row>
    <row r="7" spans="1:36" ht="40.15" customHeight="1" x14ac:dyDescent="0.25">
      <c r="A7" s="1"/>
      <c r="B7" s="316"/>
      <c r="C7" s="319"/>
      <c r="D7" s="319"/>
      <c r="E7" s="319"/>
      <c r="F7" s="319"/>
      <c r="G7" s="319"/>
      <c r="H7" s="319"/>
      <c r="I7" s="319"/>
      <c r="J7" s="28" t="s">
        <v>243</v>
      </c>
      <c r="K7" s="28" t="s">
        <v>244</v>
      </c>
      <c r="L7" s="28" t="s">
        <v>89</v>
      </c>
      <c r="M7" s="28">
        <v>50</v>
      </c>
      <c r="N7" s="319"/>
      <c r="O7" s="319"/>
      <c r="P7" s="326"/>
      <c r="Q7" s="326"/>
      <c r="R7" s="326"/>
      <c r="S7" s="326"/>
      <c r="T7" s="330"/>
      <c r="U7" s="329"/>
      <c r="V7" s="329"/>
      <c r="W7" s="329"/>
      <c r="X7" s="329"/>
      <c r="Y7" s="329"/>
      <c r="Z7" s="329"/>
      <c r="AA7" s="329"/>
      <c r="AB7" s="329"/>
      <c r="AC7" s="329"/>
      <c r="AD7" s="329"/>
      <c r="AE7" s="329"/>
      <c r="AF7" s="329"/>
      <c r="AG7" s="329"/>
      <c r="AH7" s="338"/>
      <c r="AI7" s="338"/>
      <c r="AJ7" s="335"/>
    </row>
    <row r="8" spans="1:36" ht="35.65" customHeight="1" x14ac:dyDescent="0.25">
      <c r="A8" s="1"/>
      <c r="B8" s="316"/>
      <c r="C8" s="319"/>
      <c r="D8" s="319"/>
      <c r="E8" s="319"/>
      <c r="F8" s="319" t="s">
        <v>245</v>
      </c>
      <c r="G8" s="319"/>
      <c r="H8" s="319" t="s">
        <v>79</v>
      </c>
      <c r="I8" s="319" t="s">
        <v>79</v>
      </c>
      <c r="J8" s="28" t="s">
        <v>236</v>
      </c>
      <c r="K8" s="28" t="s">
        <v>237</v>
      </c>
      <c r="L8" s="28" t="s">
        <v>92</v>
      </c>
      <c r="M8" s="28">
        <v>121</v>
      </c>
      <c r="N8" s="319" t="s">
        <v>82</v>
      </c>
      <c r="O8" s="319" t="s">
        <v>246</v>
      </c>
      <c r="P8" s="326" t="s">
        <v>239</v>
      </c>
      <c r="Q8" s="326" t="s">
        <v>240</v>
      </c>
      <c r="R8" s="326" t="s">
        <v>86</v>
      </c>
      <c r="S8" s="326" t="s">
        <v>135</v>
      </c>
      <c r="T8" s="330"/>
      <c r="U8" s="329">
        <f>V8</f>
        <v>2000000</v>
      </c>
      <c r="V8" s="332">
        <v>2000000</v>
      </c>
      <c r="W8" s="332">
        <v>0</v>
      </c>
      <c r="X8" s="332">
        <v>0</v>
      </c>
      <c r="Y8" s="332">
        <v>0</v>
      </c>
      <c r="Z8" s="332">
        <v>0</v>
      </c>
      <c r="AA8" s="333">
        <v>0</v>
      </c>
      <c r="AB8" s="332">
        <v>352942</v>
      </c>
      <c r="AC8" s="329" t="s">
        <v>87</v>
      </c>
      <c r="AD8" s="327">
        <v>0</v>
      </c>
      <c r="AE8" s="329">
        <f>V8</f>
        <v>2000000</v>
      </c>
      <c r="AF8" s="327">
        <v>0</v>
      </c>
      <c r="AG8" s="327"/>
      <c r="AH8" s="338"/>
      <c r="AI8" s="338"/>
      <c r="AJ8" s="335"/>
    </row>
    <row r="9" spans="1:36" ht="39.4" customHeight="1" x14ac:dyDescent="0.25">
      <c r="A9" s="1"/>
      <c r="B9" s="316"/>
      <c r="C9" s="319"/>
      <c r="D9" s="319"/>
      <c r="E9" s="319"/>
      <c r="F9" s="319"/>
      <c r="G9" s="319"/>
      <c r="H9" s="319"/>
      <c r="I9" s="319"/>
      <c r="J9" s="28" t="s">
        <v>243</v>
      </c>
      <c r="K9" s="28" t="s">
        <v>244</v>
      </c>
      <c r="L9" s="28" t="s">
        <v>89</v>
      </c>
      <c r="M9" s="28">
        <v>121</v>
      </c>
      <c r="N9" s="319"/>
      <c r="O9" s="319"/>
      <c r="P9" s="326"/>
      <c r="Q9" s="326"/>
      <c r="R9" s="326"/>
      <c r="S9" s="326"/>
      <c r="T9" s="330"/>
      <c r="U9" s="329"/>
      <c r="V9" s="332"/>
      <c r="W9" s="332"/>
      <c r="X9" s="332"/>
      <c r="Y9" s="332"/>
      <c r="Z9" s="332"/>
      <c r="AA9" s="333"/>
      <c r="AB9" s="332"/>
      <c r="AC9" s="329"/>
      <c r="AD9" s="327"/>
      <c r="AE9" s="329"/>
      <c r="AF9" s="327"/>
      <c r="AG9" s="327"/>
      <c r="AH9" s="338"/>
      <c r="AI9" s="338"/>
      <c r="AJ9" s="335"/>
    </row>
    <row r="10" spans="1:36" ht="36.4" customHeight="1" x14ac:dyDescent="0.25">
      <c r="A10" s="1"/>
      <c r="B10" s="316"/>
      <c r="C10" s="319"/>
      <c r="D10" s="319"/>
      <c r="E10" s="319"/>
      <c r="F10" s="319" t="s">
        <v>247</v>
      </c>
      <c r="G10" s="319"/>
      <c r="H10" s="319" t="s">
        <v>79</v>
      </c>
      <c r="I10" s="319" t="s">
        <v>79</v>
      </c>
      <c r="J10" s="28" t="s">
        <v>236</v>
      </c>
      <c r="K10" s="28" t="s">
        <v>237</v>
      </c>
      <c r="L10" s="28" t="s">
        <v>92</v>
      </c>
      <c r="M10" s="28">
        <v>25</v>
      </c>
      <c r="N10" s="319" t="s">
        <v>82</v>
      </c>
      <c r="O10" s="319" t="s">
        <v>97</v>
      </c>
      <c r="P10" s="326" t="s">
        <v>239</v>
      </c>
      <c r="Q10" s="326" t="s">
        <v>240</v>
      </c>
      <c r="R10" s="326" t="s">
        <v>86</v>
      </c>
      <c r="S10" s="326" t="s">
        <v>135</v>
      </c>
      <c r="T10" s="330"/>
      <c r="U10" s="332">
        <f>V10</f>
        <v>420750</v>
      </c>
      <c r="V10" s="332">
        <v>420750</v>
      </c>
      <c r="W10" s="332">
        <v>0</v>
      </c>
      <c r="X10" s="332">
        <v>0</v>
      </c>
      <c r="Y10" s="332">
        <v>0</v>
      </c>
      <c r="Z10" s="332">
        <v>0</v>
      </c>
      <c r="AA10" s="333">
        <v>0</v>
      </c>
      <c r="AB10" s="332">
        <v>74250</v>
      </c>
      <c r="AC10" s="329" t="s">
        <v>87</v>
      </c>
      <c r="AD10" s="327">
        <v>0</v>
      </c>
      <c r="AE10" s="327">
        <f>V10</f>
        <v>420750</v>
      </c>
      <c r="AF10" s="327">
        <v>0</v>
      </c>
      <c r="AG10" s="327"/>
      <c r="AH10" s="338"/>
      <c r="AI10" s="338"/>
      <c r="AJ10" s="335"/>
    </row>
    <row r="11" spans="1:36" ht="39.4" customHeight="1" thickBot="1" x14ac:dyDescent="0.3">
      <c r="A11" s="1"/>
      <c r="B11" s="317"/>
      <c r="C11" s="320"/>
      <c r="D11" s="320"/>
      <c r="E11" s="320"/>
      <c r="F11" s="320"/>
      <c r="G11" s="320"/>
      <c r="H11" s="320"/>
      <c r="I11" s="320"/>
      <c r="J11" s="29" t="s">
        <v>243</v>
      </c>
      <c r="K11" s="29" t="s">
        <v>244</v>
      </c>
      <c r="L11" s="29" t="s">
        <v>89</v>
      </c>
      <c r="M11" s="29">
        <v>19</v>
      </c>
      <c r="N11" s="320"/>
      <c r="O11" s="320"/>
      <c r="P11" s="343"/>
      <c r="Q11" s="343"/>
      <c r="R11" s="343"/>
      <c r="S11" s="343"/>
      <c r="T11" s="331"/>
      <c r="U11" s="342"/>
      <c r="V11" s="342"/>
      <c r="W11" s="342"/>
      <c r="X11" s="342"/>
      <c r="Y11" s="342"/>
      <c r="Z11" s="342"/>
      <c r="AA11" s="341"/>
      <c r="AB11" s="342"/>
      <c r="AC11" s="344"/>
      <c r="AD11" s="340"/>
      <c r="AE11" s="340"/>
      <c r="AF11" s="340"/>
      <c r="AG11" s="340"/>
      <c r="AH11" s="339"/>
      <c r="AI11" s="339"/>
      <c r="AJ11" s="336"/>
    </row>
    <row r="12" spans="1:36" s="31" customFormat="1" ht="39.4" customHeight="1" x14ac:dyDescent="0.2">
      <c r="A12" s="1"/>
      <c r="B12" s="351" t="s">
        <v>248</v>
      </c>
      <c r="C12" s="318" t="s">
        <v>249</v>
      </c>
      <c r="D12" s="318" t="s">
        <v>232</v>
      </c>
      <c r="E12" s="318" t="s">
        <v>233</v>
      </c>
      <c r="F12" s="318" t="s">
        <v>250</v>
      </c>
      <c r="G12" s="318" t="s">
        <v>235</v>
      </c>
      <c r="H12" s="318" t="s">
        <v>79</v>
      </c>
      <c r="I12" s="318" t="s">
        <v>79</v>
      </c>
      <c r="J12" s="26" t="s">
        <v>236</v>
      </c>
      <c r="K12" s="26" t="s">
        <v>237</v>
      </c>
      <c r="L12" s="26" t="s">
        <v>92</v>
      </c>
      <c r="M12" s="26">
        <v>34</v>
      </c>
      <c r="N12" s="318" t="s">
        <v>82</v>
      </c>
      <c r="O12" s="318" t="s">
        <v>393</v>
      </c>
      <c r="P12" s="325" t="s">
        <v>239</v>
      </c>
      <c r="Q12" s="325" t="s">
        <v>240</v>
      </c>
      <c r="R12" s="325" t="s">
        <v>86</v>
      </c>
      <c r="S12" s="325" t="s">
        <v>135</v>
      </c>
      <c r="T12" s="345">
        <f>U12+U14</f>
        <v>2409750</v>
      </c>
      <c r="U12" s="345">
        <f>V12</f>
        <v>879750</v>
      </c>
      <c r="V12" s="345">
        <v>879750</v>
      </c>
      <c r="W12" s="345">
        <v>0</v>
      </c>
      <c r="X12" s="345">
        <v>0</v>
      </c>
      <c r="Y12" s="345">
        <v>0</v>
      </c>
      <c r="Z12" s="345">
        <v>0</v>
      </c>
      <c r="AA12" s="350">
        <v>0</v>
      </c>
      <c r="AB12" s="345">
        <v>155250</v>
      </c>
      <c r="AC12" s="328" t="s">
        <v>87</v>
      </c>
      <c r="AD12" s="349">
        <v>0</v>
      </c>
      <c r="AE12" s="349">
        <f>V12</f>
        <v>879750</v>
      </c>
      <c r="AF12" s="349">
        <v>0</v>
      </c>
      <c r="AG12" s="349"/>
      <c r="AH12" s="318" t="s">
        <v>251</v>
      </c>
      <c r="AI12" s="318" t="s">
        <v>252</v>
      </c>
      <c r="AJ12" s="346"/>
    </row>
    <row r="13" spans="1:36" s="31" customFormat="1" ht="39.4" customHeight="1" x14ac:dyDescent="0.2">
      <c r="A13" s="1"/>
      <c r="B13" s="352"/>
      <c r="C13" s="319"/>
      <c r="D13" s="319"/>
      <c r="E13" s="319"/>
      <c r="F13" s="319"/>
      <c r="G13" s="319"/>
      <c r="H13" s="319"/>
      <c r="I13" s="319"/>
      <c r="J13" s="28" t="s">
        <v>243</v>
      </c>
      <c r="K13" s="28" t="s">
        <v>244</v>
      </c>
      <c r="L13" s="28" t="s">
        <v>89</v>
      </c>
      <c r="M13" s="28">
        <v>30</v>
      </c>
      <c r="N13" s="319"/>
      <c r="O13" s="319"/>
      <c r="P13" s="326"/>
      <c r="Q13" s="326"/>
      <c r="R13" s="326"/>
      <c r="S13" s="326"/>
      <c r="T13" s="319"/>
      <c r="U13" s="332"/>
      <c r="V13" s="332"/>
      <c r="W13" s="332"/>
      <c r="X13" s="332"/>
      <c r="Y13" s="332"/>
      <c r="Z13" s="332"/>
      <c r="AA13" s="333"/>
      <c r="AB13" s="332"/>
      <c r="AC13" s="329"/>
      <c r="AD13" s="327"/>
      <c r="AE13" s="327"/>
      <c r="AF13" s="327"/>
      <c r="AG13" s="327"/>
      <c r="AH13" s="319"/>
      <c r="AI13" s="319"/>
      <c r="AJ13" s="347"/>
    </row>
    <row r="14" spans="1:36" s="31" customFormat="1" ht="39.4" customHeight="1" x14ac:dyDescent="0.2">
      <c r="A14" s="1"/>
      <c r="B14" s="352"/>
      <c r="C14" s="319"/>
      <c r="D14" s="319"/>
      <c r="E14" s="319"/>
      <c r="F14" s="319" t="s">
        <v>253</v>
      </c>
      <c r="G14" s="319"/>
      <c r="H14" s="319" t="s">
        <v>79</v>
      </c>
      <c r="I14" s="319" t="s">
        <v>79</v>
      </c>
      <c r="J14" s="28" t="s">
        <v>236</v>
      </c>
      <c r="K14" s="28" t="s">
        <v>237</v>
      </c>
      <c r="L14" s="28" t="s">
        <v>92</v>
      </c>
      <c r="M14" s="28">
        <v>86</v>
      </c>
      <c r="N14" s="319" t="s">
        <v>82</v>
      </c>
      <c r="O14" s="319" t="s">
        <v>96</v>
      </c>
      <c r="P14" s="326" t="s">
        <v>239</v>
      </c>
      <c r="Q14" s="326" t="s">
        <v>240</v>
      </c>
      <c r="R14" s="326" t="s">
        <v>86</v>
      </c>
      <c r="S14" s="326" t="s">
        <v>135</v>
      </c>
      <c r="T14" s="319"/>
      <c r="U14" s="332">
        <f>V14</f>
        <v>1530000</v>
      </c>
      <c r="V14" s="332">
        <v>1530000</v>
      </c>
      <c r="W14" s="332">
        <v>0</v>
      </c>
      <c r="X14" s="332">
        <v>0</v>
      </c>
      <c r="Y14" s="332">
        <v>0</v>
      </c>
      <c r="Z14" s="332">
        <v>0</v>
      </c>
      <c r="AA14" s="333">
        <v>0</v>
      </c>
      <c r="AB14" s="332">
        <v>270000</v>
      </c>
      <c r="AC14" s="329" t="s">
        <v>87</v>
      </c>
      <c r="AD14" s="327">
        <v>0</v>
      </c>
      <c r="AE14" s="327">
        <f>V14</f>
        <v>1530000</v>
      </c>
      <c r="AF14" s="327">
        <v>0</v>
      </c>
      <c r="AG14" s="327"/>
      <c r="AH14" s="319"/>
      <c r="AI14" s="319"/>
      <c r="AJ14" s="347"/>
    </row>
    <row r="15" spans="1:36" s="31" customFormat="1" ht="39.4" customHeight="1" thickBot="1" x14ac:dyDescent="0.25">
      <c r="A15" s="1"/>
      <c r="B15" s="353"/>
      <c r="C15" s="320"/>
      <c r="D15" s="320"/>
      <c r="E15" s="320"/>
      <c r="F15" s="320"/>
      <c r="G15" s="320"/>
      <c r="H15" s="320"/>
      <c r="I15" s="320"/>
      <c r="J15" s="29" t="s">
        <v>243</v>
      </c>
      <c r="K15" s="29" t="s">
        <v>244</v>
      </c>
      <c r="L15" s="29" t="s">
        <v>89</v>
      </c>
      <c r="M15" s="29">
        <v>86</v>
      </c>
      <c r="N15" s="320"/>
      <c r="O15" s="320"/>
      <c r="P15" s="343"/>
      <c r="Q15" s="343"/>
      <c r="R15" s="343"/>
      <c r="S15" s="343"/>
      <c r="T15" s="320"/>
      <c r="U15" s="342"/>
      <c r="V15" s="342"/>
      <c r="W15" s="342"/>
      <c r="X15" s="342"/>
      <c r="Y15" s="342"/>
      <c r="Z15" s="342"/>
      <c r="AA15" s="341"/>
      <c r="AB15" s="342"/>
      <c r="AC15" s="344"/>
      <c r="AD15" s="340"/>
      <c r="AE15" s="340"/>
      <c r="AF15" s="340"/>
      <c r="AG15" s="340"/>
      <c r="AH15" s="320"/>
      <c r="AI15" s="320"/>
      <c r="AJ15" s="348"/>
    </row>
    <row r="16" spans="1:36" s="31" customFormat="1" ht="45" customHeight="1" x14ac:dyDescent="0.2">
      <c r="A16" s="1"/>
      <c r="B16" s="315" t="s">
        <v>254</v>
      </c>
      <c r="C16" s="318" t="s">
        <v>255</v>
      </c>
      <c r="D16" s="318" t="s">
        <v>232</v>
      </c>
      <c r="E16" s="318" t="s">
        <v>233</v>
      </c>
      <c r="F16" s="318" t="s">
        <v>256</v>
      </c>
      <c r="G16" s="318" t="s">
        <v>235</v>
      </c>
      <c r="H16" s="318" t="s">
        <v>79</v>
      </c>
      <c r="I16" s="318" t="s">
        <v>79</v>
      </c>
      <c r="J16" s="26" t="s">
        <v>236</v>
      </c>
      <c r="K16" s="26" t="s">
        <v>237</v>
      </c>
      <c r="L16" s="26" t="s">
        <v>92</v>
      </c>
      <c r="M16" s="27">
        <v>86</v>
      </c>
      <c r="N16" s="318" t="s">
        <v>82</v>
      </c>
      <c r="O16" s="318" t="s">
        <v>394</v>
      </c>
      <c r="P16" s="325" t="s">
        <v>239</v>
      </c>
      <c r="Q16" s="325" t="s">
        <v>240</v>
      </c>
      <c r="R16" s="325" t="s">
        <v>86</v>
      </c>
      <c r="S16" s="325" t="s">
        <v>135</v>
      </c>
      <c r="T16" s="328">
        <f>U16</f>
        <v>3400000</v>
      </c>
      <c r="U16" s="328">
        <f>V16</f>
        <v>3400000</v>
      </c>
      <c r="V16" s="328">
        <v>3400000</v>
      </c>
      <c r="W16" s="328">
        <v>0</v>
      </c>
      <c r="X16" s="328">
        <v>0</v>
      </c>
      <c r="Y16" s="328">
        <v>0</v>
      </c>
      <c r="Z16" s="328">
        <v>0</v>
      </c>
      <c r="AA16" s="328">
        <v>0</v>
      </c>
      <c r="AB16" s="328">
        <v>600000</v>
      </c>
      <c r="AC16" s="328" t="s">
        <v>87</v>
      </c>
      <c r="AD16" s="328">
        <v>0</v>
      </c>
      <c r="AE16" s="328">
        <f>V16</f>
        <v>3400000</v>
      </c>
      <c r="AF16" s="328">
        <v>0</v>
      </c>
      <c r="AG16" s="328"/>
      <c r="AH16" s="360">
        <v>45474</v>
      </c>
      <c r="AI16" s="360">
        <v>45536</v>
      </c>
      <c r="AJ16" s="356"/>
    </row>
    <row r="17" spans="1:36" s="31" customFormat="1" ht="56.45" customHeight="1" thickBot="1" x14ac:dyDescent="0.25">
      <c r="A17" s="1"/>
      <c r="B17" s="317"/>
      <c r="C17" s="320"/>
      <c r="D17" s="320"/>
      <c r="E17" s="320"/>
      <c r="F17" s="320"/>
      <c r="G17" s="320"/>
      <c r="H17" s="320"/>
      <c r="I17" s="320"/>
      <c r="J17" s="29" t="s">
        <v>243</v>
      </c>
      <c r="K17" s="29" t="s">
        <v>244</v>
      </c>
      <c r="L17" s="29" t="s">
        <v>89</v>
      </c>
      <c r="M17" s="30">
        <v>66</v>
      </c>
      <c r="N17" s="320"/>
      <c r="O17" s="331"/>
      <c r="P17" s="343"/>
      <c r="Q17" s="343"/>
      <c r="R17" s="343"/>
      <c r="S17" s="343"/>
      <c r="T17" s="331"/>
      <c r="U17" s="344"/>
      <c r="V17" s="344"/>
      <c r="W17" s="344"/>
      <c r="X17" s="344"/>
      <c r="Y17" s="344"/>
      <c r="Z17" s="344"/>
      <c r="AA17" s="344"/>
      <c r="AB17" s="344"/>
      <c r="AC17" s="344"/>
      <c r="AD17" s="344"/>
      <c r="AE17" s="344"/>
      <c r="AF17" s="344"/>
      <c r="AG17" s="344"/>
      <c r="AH17" s="361"/>
      <c r="AI17" s="361"/>
      <c r="AJ17" s="357"/>
    </row>
    <row r="18" spans="1:36" ht="46.5" customHeight="1" x14ac:dyDescent="0.25">
      <c r="A18" s="1"/>
      <c r="B18" s="315" t="s">
        <v>257</v>
      </c>
      <c r="C18" s="318" t="s">
        <v>258</v>
      </c>
      <c r="D18" s="318" t="s">
        <v>232</v>
      </c>
      <c r="E18" s="318" t="s">
        <v>233</v>
      </c>
      <c r="F18" s="318" t="s">
        <v>259</v>
      </c>
      <c r="G18" s="318" t="s">
        <v>235</v>
      </c>
      <c r="H18" s="318" t="s">
        <v>79</v>
      </c>
      <c r="I18" s="318" t="s">
        <v>79</v>
      </c>
      <c r="J18" s="26" t="s">
        <v>236</v>
      </c>
      <c r="K18" s="26" t="s">
        <v>237</v>
      </c>
      <c r="L18" s="26" t="s">
        <v>92</v>
      </c>
      <c r="M18" s="27">
        <v>31</v>
      </c>
      <c r="N18" s="318" t="s">
        <v>82</v>
      </c>
      <c r="O18" s="318" t="s">
        <v>395</v>
      </c>
      <c r="P18" s="325" t="s">
        <v>239</v>
      </c>
      <c r="Q18" s="325" t="s">
        <v>240</v>
      </c>
      <c r="R18" s="325" t="s">
        <v>86</v>
      </c>
      <c r="S18" s="325" t="s">
        <v>135</v>
      </c>
      <c r="T18" s="328">
        <f>U18</f>
        <v>255000</v>
      </c>
      <c r="U18" s="328">
        <f>V18</f>
        <v>255000</v>
      </c>
      <c r="V18" s="328">
        <v>255000</v>
      </c>
      <c r="W18" s="328">
        <v>0</v>
      </c>
      <c r="X18" s="328">
        <v>0</v>
      </c>
      <c r="Y18" s="328">
        <v>0</v>
      </c>
      <c r="Z18" s="328">
        <v>0</v>
      </c>
      <c r="AA18" s="328">
        <v>0</v>
      </c>
      <c r="AB18" s="328">
        <v>45000</v>
      </c>
      <c r="AC18" s="328" t="s">
        <v>87</v>
      </c>
      <c r="AD18" s="328">
        <v>0</v>
      </c>
      <c r="AE18" s="328">
        <f>V18</f>
        <v>255000</v>
      </c>
      <c r="AF18" s="328">
        <v>0</v>
      </c>
      <c r="AG18" s="328"/>
      <c r="AH18" s="360">
        <v>45566</v>
      </c>
      <c r="AI18" s="360">
        <v>45627</v>
      </c>
      <c r="AJ18" s="363"/>
    </row>
    <row r="19" spans="1:36" ht="50.45" customHeight="1" thickBot="1" x14ac:dyDescent="0.3">
      <c r="A19" s="1"/>
      <c r="B19" s="358"/>
      <c r="C19" s="359"/>
      <c r="D19" s="359"/>
      <c r="E19" s="359"/>
      <c r="F19" s="359"/>
      <c r="G19" s="359"/>
      <c r="H19" s="359"/>
      <c r="I19" s="359"/>
      <c r="J19" s="127" t="s">
        <v>243</v>
      </c>
      <c r="K19" s="127" t="s">
        <v>244</v>
      </c>
      <c r="L19" s="127" t="s">
        <v>89</v>
      </c>
      <c r="M19" s="128">
        <v>31</v>
      </c>
      <c r="N19" s="359"/>
      <c r="O19" s="368"/>
      <c r="P19" s="354"/>
      <c r="Q19" s="354"/>
      <c r="R19" s="354"/>
      <c r="S19" s="354"/>
      <c r="T19" s="355"/>
      <c r="U19" s="355"/>
      <c r="V19" s="355"/>
      <c r="W19" s="355"/>
      <c r="X19" s="355"/>
      <c r="Y19" s="355"/>
      <c r="Z19" s="355"/>
      <c r="AA19" s="355"/>
      <c r="AB19" s="355"/>
      <c r="AC19" s="355"/>
      <c r="AD19" s="355"/>
      <c r="AE19" s="355"/>
      <c r="AF19" s="355"/>
      <c r="AG19" s="355"/>
      <c r="AH19" s="362"/>
      <c r="AI19" s="362"/>
      <c r="AJ19" s="364"/>
    </row>
    <row r="20" spans="1:36" ht="2.4500000000000002" customHeight="1" x14ac:dyDescent="0.25">
      <c r="A20" s="1"/>
      <c r="B20" s="315" t="s">
        <v>396</v>
      </c>
      <c r="C20" s="318" t="s">
        <v>397</v>
      </c>
      <c r="D20" s="318" t="s">
        <v>232</v>
      </c>
      <c r="E20" s="318" t="s">
        <v>233</v>
      </c>
      <c r="F20" s="365" t="s">
        <v>398</v>
      </c>
      <c r="G20" s="318" t="s">
        <v>235</v>
      </c>
      <c r="H20" s="365" t="s">
        <v>79</v>
      </c>
      <c r="I20" s="365" t="s">
        <v>79</v>
      </c>
      <c r="J20" s="365" t="s">
        <v>399</v>
      </c>
      <c r="K20" s="365" t="s">
        <v>400</v>
      </c>
      <c r="L20" s="365" t="s">
        <v>147</v>
      </c>
      <c r="M20" s="372">
        <v>10</v>
      </c>
      <c r="N20" s="365" t="s">
        <v>82</v>
      </c>
      <c r="O20" s="365" t="s">
        <v>401</v>
      </c>
      <c r="P20" s="369" t="s">
        <v>239</v>
      </c>
      <c r="Q20" s="369" t="s">
        <v>240</v>
      </c>
      <c r="R20" s="369" t="s">
        <v>86</v>
      </c>
      <c r="S20" s="369" t="s">
        <v>135</v>
      </c>
      <c r="T20" s="328">
        <f>SUM(U20:U27)</f>
        <v>1375000</v>
      </c>
      <c r="U20" s="375">
        <f>V20</f>
        <v>525000</v>
      </c>
      <c r="V20" s="375">
        <v>525000</v>
      </c>
      <c r="W20" s="375">
        <v>0</v>
      </c>
      <c r="X20" s="375">
        <v>0</v>
      </c>
      <c r="Y20" s="375">
        <v>0</v>
      </c>
      <c r="Z20" s="375">
        <v>0</v>
      </c>
      <c r="AA20" s="375">
        <v>0</v>
      </c>
      <c r="AB20" s="375">
        <v>175000</v>
      </c>
      <c r="AC20" s="375" t="s">
        <v>87</v>
      </c>
      <c r="AD20" s="375">
        <v>0</v>
      </c>
      <c r="AE20" s="375">
        <f>V20</f>
        <v>525000</v>
      </c>
      <c r="AF20" s="375">
        <v>0</v>
      </c>
      <c r="AG20" s="375"/>
      <c r="AH20" s="360" t="s">
        <v>402</v>
      </c>
      <c r="AI20" s="360" t="s">
        <v>251</v>
      </c>
      <c r="AJ20" s="379" t="s">
        <v>505</v>
      </c>
    </row>
    <row r="21" spans="1:36" ht="20.100000000000001" customHeight="1" x14ac:dyDescent="0.25">
      <c r="A21" s="1"/>
      <c r="B21" s="316"/>
      <c r="C21" s="319"/>
      <c r="D21" s="319"/>
      <c r="E21" s="319"/>
      <c r="F21" s="366"/>
      <c r="G21" s="319"/>
      <c r="H21" s="366"/>
      <c r="I21" s="366"/>
      <c r="J21" s="366"/>
      <c r="K21" s="366"/>
      <c r="L21" s="366"/>
      <c r="M21" s="373"/>
      <c r="N21" s="366"/>
      <c r="O21" s="366"/>
      <c r="P21" s="370"/>
      <c r="Q21" s="370"/>
      <c r="R21" s="370"/>
      <c r="S21" s="370"/>
      <c r="T21" s="329"/>
      <c r="U21" s="376"/>
      <c r="V21" s="376"/>
      <c r="W21" s="376"/>
      <c r="X21" s="376"/>
      <c r="Y21" s="376"/>
      <c r="Z21" s="376"/>
      <c r="AA21" s="376"/>
      <c r="AB21" s="376"/>
      <c r="AC21" s="376"/>
      <c r="AD21" s="376"/>
      <c r="AE21" s="376"/>
      <c r="AF21" s="376"/>
      <c r="AG21" s="376"/>
      <c r="AH21" s="378"/>
      <c r="AI21" s="378"/>
      <c r="AJ21" s="335"/>
    </row>
    <row r="22" spans="1:36" ht="19.5" customHeight="1" x14ac:dyDescent="0.25">
      <c r="A22" s="1"/>
      <c r="B22" s="316"/>
      <c r="C22" s="319"/>
      <c r="D22" s="319"/>
      <c r="E22" s="319"/>
      <c r="F22" s="366"/>
      <c r="G22" s="319"/>
      <c r="H22" s="366"/>
      <c r="I22" s="366"/>
      <c r="J22" s="367"/>
      <c r="K22" s="367"/>
      <c r="L22" s="367"/>
      <c r="M22" s="374"/>
      <c r="N22" s="366"/>
      <c r="O22" s="366"/>
      <c r="P22" s="370"/>
      <c r="Q22" s="370"/>
      <c r="R22" s="370"/>
      <c r="S22" s="370"/>
      <c r="T22" s="329"/>
      <c r="U22" s="376"/>
      <c r="V22" s="376"/>
      <c r="W22" s="376"/>
      <c r="X22" s="376"/>
      <c r="Y22" s="376"/>
      <c r="Z22" s="376"/>
      <c r="AA22" s="376"/>
      <c r="AB22" s="376"/>
      <c r="AC22" s="376"/>
      <c r="AD22" s="376"/>
      <c r="AE22" s="376"/>
      <c r="AF22" s="376"/>
      <c r="AG22" s="376"/>
      <c r="AH22" s="378"/>
      <c r="AI22" s="378"/>
      <c r="AJ22" s="335"/>
    </row>
    <row r="23" spans="1:36" ht="46.5" customHeight="1" x14ac:dyDescent="0.25">
      <c r="A23" s="1"/>
      <c r="B23" s="316"/>
      <c r="C23" s="319"/>
      <c r="D23" s="319"/>
      <c r="E23" s="319"/>
      <c r="F23" s="367"/>
      <c r="G23" s="319"/>
      <c r="H23" s="367"/>
      <c r="I23" s="367"/>
      <c r="J23" s="28" t="s">
        <v>403</v>
      </c>
      <c r="K23" s="28" t="s">
        <v>404</v>
      </c>
      <c r="L23" s="28" t="s">
        <v>405</v>
      </c>
      <c r="M23" s="125">
        <v>10</v>
      </c>
      <c r="N23" s="367"/>
      <c r="O23" s="367"/>
      <c r="P23" s="371"/>
      <c r="Q23" s="371"/>
      <c r="R23" s="371"/>
      <c r="S23" s="371"/>
      <c r="T23" s="329"/>
      <c r="U23" s="377"/>
      <c r="V23" s="377"/>
      <c r="W23" s="377"/>
      <c r="X23" s="377"/>
      <c r="Y23" s="377"/>
      <c r="Z23" s="377"/>
      <c r="AA23" s="377"/>
      <c r="AB23" s="377"/>
      <c r="AC23" s="377"/>
      <c r="AD23" s="377"/>
      <c r="AE23" s="377"/>
      <c r="AF23" s="377"/>
      <c r="AG23" s="377"/>
      <c r="AH23" s="378"/>
      <c r="AI23" s="378"/>
      <c r="AJ23" s="335"/>
    </row>
    <row r="24" spans="1:36" ht="45" customHeight="1" x14ac:dyDescent="0.25">
      <c r="A24" s="1"/>
      <c r="B24" s="316"/>
      <c r="C24" s="319"/>
      <c r="D24" s="319"/>
      <c r="E24" s="319"/>
      <c r="F24" s="319" t="s">
        <v>406</v>
      </c>
      <c r="G24" s="319"/>
      <c r="H24" s="319" t="s">
        <v>79</v>
      </c>
      <c r="I24" s="319" t="s">
        <v>79</v>
      </c>
      <c r="J24" s="28" t="s">
        <v>399</v>
      </c>
      <c r="K24" s="28" t="s">
        <v>400</v>
      </c>
      <c r="L24" s="28" t="s">
        <v>147</v>
      </c>
      <c r="M24" s="125">
        <v>10</v>
      </c>
      <c r="N24" s="319" t="s">
        <v>82</v>
      </c>
      <c r="O24" s="319" t="s">
        <v>407</v>
      </c>
      <c r="P24" s="326" t="s">
        <v>239</v>
      </c>
      <c r="Q24" s="326" t="s">
        <v>240</v>
      </c>
      <c r="R24" s="326" t="s">
        <v>86</v>
      </c>
      <c r="S24" s="326" t="s">
        <v>135</v>
      </c>
      <c r="T24" s="329"/>
      <c r="U24" s="329">
        <f>V24</f>
        <v>340000</v>
      </c>
      <c r="V24" s="329">
        <v>340000</v>
      </c>
      <c r="W24" s="329">
        <v>0</v>
      </c>
      <c r="X24" s="329">
        <v>0</v>
      </c>
      <c r="Y24" s="329">
        <v>0</v>
      </c>
      <c r="Z24" s="329">
        <v>0</v>
      </c>
      <c r="AA24" s="329">
        <v>0</v>
      </c>
      <c r="AB24" s="329">
        <v>60000</v>
      </c>
      <c r="AC24" s="329" t="s">
        <v>87</v>
      </c>
      <c r="AD24" s="329">
        <v>0</v>
      </c>
      <c r="AE24" s="329">
        <f>V24</f>
        <v>340000</v>
      </c>
      <c r="AF24" s="329">
        <v>0</v>
      </c>
      <c r="AG24" s="329"/>
      <c r="AH24" s="378"/>
      <c r="AI24" s="378"/>
      <c r="AJ24" s="335"/>
    </row>
    <row r="25" spans="1:36" ht="44.1" customHeight="1" x14ac:dyDescent="0.25">
      <c r="A25" s="1"/>
      <c r="B25" s="316"/>
      <c r="C25" s="319"/>
      <c r="D25" s="319"/>
      <c r="E25" s="319"/>
      <c r="F25" s="319"/>
      <c r="G25" s="319"/>
      <c r="H25" s="319"/>
      <c r="I25" s="319"/>
      <c r="J25" s="28" t="s">
        <v>403</v>
      </c>
      <c r="K25" s="28" t="s">
        <v>404</v>
      </c>
      <c r="L25" s="28" t="s">
        <v>405</v>
      </c>
      <c r="M25" s="125">
        <v>10</v>
      </c>
      <c r="N25" s="319"/>
      <c r="O25" s="330"/>
      <c r="P25" s="326"/>
      <c r="Q25" s="326"/>
      <c r="R25" s="326"/>
      <c r="S25" s="326"/>
      <c r="T25" s="329"/>
      <c r="U25" s="329"/>
      <c r="V25" s="329"/>
      <c r="W25" s="329"/>
      <c r="X25" s="329"/>
      <c r="Y25" s="329"/>
      <c r="Z25" s="329"/>
      <c r="AA25" s="329"/>
      <c r="AB25" s="329"/>
      <c r="AC25" s="329"/>
      <c r="AD25" s="329"/>
      <c r="AE25" s="329"/>
      <c r="AF25" s="329"/>
      <c r="AG25" s="329"/>
      <c r="AH25" s="378"/>
      <c r="AI25" s="378"/>
      <c r="AJ25" s="335"/>
    </row>
    <row r="26" spans="1:36" ht="45" customHeight="1" x14ac:dyDescent="0.25">
      <c r="A26" s="1"/>
      <c r="B26" s="316"/>
      <c r="C26" s="319"/>
      <c r="D26" s="319"/>
      <c r="E26" s="319"/>
      <c r="F26" s="319" t="s">
        <v>408</v>
      </c>
      <c r="G26" s="319"/>
      <c r="H26" s="319" t="s">
        <v>79</v>
      </c>
      <c r="I26" s="319" t="s">
        <v>79</v>
      </c>
      <c r="J26" s="28" t="s">
        <v>399</v>
      </c>
      <c r="K26" s="28" t="s">
        <v>400</v>
      </c>
      <c r="L26" s="28" t="s">
        <v>147</v>
      </c>
      <c r="M26" s="125">
        <v>24</v>
      </c>
      <c r="N26" s="319" t="s">
        <v>82</v>
      </c>
      <c r="O26" s="319" t="s">
        <v>407</v>
      </c>
      <c r="P26" s="326" t="s">
        <v>239</v>
      </c>
      <c r="Q26" s="326" t="s">
        <v>240</v>
      </c>
      <c r="R26" s="326" t="s">
        <v>86</v>
      </c>
      <c r="S26" s="326" t="s">
        <v>135</v>
      </c>
      <c r="T26" s="329"/>
      <c r="U26" s="329">
        <f>V26</f>
        <v>510000</v>
      </c>
      <c r="V26" s="329">
        <v>510000</v>
      </c>
      <c r="W26" s="329">
        <v>0</v>
      </c>
      <c r="X26" s="329">
        <v>0</v>
      </c>
      <c r="Y26" s="329">
        <v>0</v>
      </c>
      <c r="Z26" s="329">
        <v>0</v>
      </c>
      <c r="AA26" s="329">
        <v>0</v>
      </c>
      <c r="AB26" s="329">
        <v>90000</v>
      </c>
      <c r="AC26" s="329" t="s">
        <v>87</v>
      </c>
      <c r="AD26" s="329">
        <v>0</v>
      </c>
      <c r="AE26" s="329">
        <f>V26</f>
        <v>510000</v>
      </c>
      <c r="AF26" s="329">
        <v>0</v>
      </c>
      <c r="AG26" s="329"/>
      <c r="AH26" s="378"/>
      <c r="AI26" s="378"/>
      <c r="AJ26" s="335"/>
    </row>
    <row r="27" spans="1:36" ht="44.45" customHeight="1" thickBot="1" x14ac:dyDescent="0.3">
      <c r="A27" s="1"/>
      <c r="B27" s="317"/>
      <c r="C27" s="320"/>
      <c r="D27" s="320"/>
      <c r="E27" s="320"/>
      <c r="F27" s="320"/>
      <c r="G27" s="320"/>
      <c r="H27" s="320"/>
      <c r="I27" s="320"/>
      <c r="J27" s="29" t="s">
        <v>403</v>
      </c>
      <c r="K27" s="29" t="s">
        <v>404</v>
      </c>
      <c r="L27" s="29" t="s">
        <v>405</v>
      </c>
      <c r="M27" s="30">
        <v>24</v>
      </c>
      <c r="N27" s="320"/>
      <c r="O27" s="331"/>
      <c r="P27" s="343"/>
      <c r="Q27" s="343"/>
      <c r="R27" s="343"/>
      <c r="S27" s="343"/>
      <c r="T27" s="344"/>
      <c r="U27" s="344"/>
      <c r="V27" s="344"/>
      <c r="W27" s="344"/>
      <c r="X27" s="344"/>
      <c r="Y27" s="344"/>
      <c r="Z27" s="344"/>
      <c r="AA27" s="344"/>
      <c r="AB27" s="344"/>
      <c r="AC27" s="344"/>
      <c r="AD27" s="344"/>
      <c r="AE27" s="344"/>
      <c r="AF27" s="344"/>
      <c r="AG27" s="344"/>
      <c r="AH27" s="361"/>
      <c r="AI27" s="361"/>
      <c r="AJ27" s="336"/>
    </row>
    <row r="28" spans="1:36" ht="6" customHeight="1" x14ac:dyDescent="0.25">
      <c r="A28" s="1"/>
      <c r="B28" s="315" t="s">
        <v>409</v>
      </c>
      <c r="C28" s="318" t="s">
        <v>410</v>
      </c>
      <c r="D28" s="318" t="s">
        <v>232</v>
      </c>
      <c r="E28" s="318" t="s">
        <v>233</v>
      </c>
      <c r="F28" s="365" t="s">
        <v>411</v>
      </c>
      <c r="G28" s="318" t="s">
        <v>235</v>
      </c>
      <c r="H28" s="365" t="s">
        <v>79</v>
      </c>
      <c r="I28" s="365" t="s">
        <v>79</v>
      </c>
      <c r="J28" s="365" t="s">
        <v>399</v>
      </c>
      <c r="K28" s="365" t="s">
        <v>400</v>
      </c>
      <c r="L28" s="365" t="s">
        <v>147</v>
      </c>
      <c r="M28" s="372">
        <v>28</v>
      </c>
      <c r="N28" s="365" t="s">
        <v>82</v>
      </c>
      <c r="O28" s="365" t="s">
        <v>393</v>
      </c>
      <c r="P28" s="369" t="s">
        <v>239</v>
      </c>
      <c r="Q28" s="369" t="s">
        <v>240</v>
      </c>
      <c r="R28" s="369" t="s">
        <v>86</v>
      </c>
      <c r="S28" s="369" t="s">
        <v>135</v>
      </c>
      <c r="T28" s="328">
        <f>SUM(U28:U37)</f>
        <v>6937740</v>
      </c>
      <c r="U28" s="375">
        <f>V28</f>
        <v>1521500</v>
      </c>
      <c r="V28" s="375">
        <v>1521500</v>
      </c>
      <c r="W28" s="375">
        <v>0</v>
      </c>
      <c r="X28" s="375">
        <v>0</v>
      </c>
      <c r="Y28" s="375">
        <v>0</v>
      </c>
      <c r="Z28" s="375">
        <v>0</v>
      </c>
      <c r="AA28" s="375">
        <v>0</v>
      </c>
      <c r="AB28" s="375">
        <v>268500</v>
      </c>
      <c r="AC28" s="375" t="s">
        <v>87</v>
      </c>
      <c r="AD28" s="375">
        <v>0</v>
      </c>
      <c r="AE28" s="375">
        <f>V28</f>
        <v>1521500</v>
      </c>
      <c r="AF28" s="375">
        <v>0</v>
      </c>
      <c r="AG28" s="375"/>
      <c r="AH28" s="360" t="s">
        <v>251</v>
      </c>
      <c r="AI28" s="360" t="s">
        <v>252</v>
      </c>
      <c r="AJ28" s="363"/>
    </row>
    <row r="29" spans="1:36" ht="15" customHeight="1" x14ac:dyDescent="0.25">
      <c r="A29" s="1"/>
      <c r="B29" s="316"/>
      <c r="C29" s="319"/>
      <c r="D29" s="319"/>
      <c r="E29" s="319"/>
      <c r="F29" s="366"/>
      <c r="G29" s="319"/>
      <c r="H29" s="366"/>
      <c r="I29" s="366"/>
      <c r="J29" s="366"/>
      <c r="K29" s="366"/>
      <c r="L29" s="366"/>
      <c r="M29" s="373"/>
      <c r="N29" s="366"/>
      <c r="O29" s="366"/>
      <c r="P29" s="370"/>
      <c r="Q29" s="370"/>
      <c r="R29" s="370"/>
      <c r="S29" s="370"/>
      <c r="T29" s="329"/>
      <c r="U29" s="376"/>
      <c r="V29" s="376"/>
      <c r="W29" s="376"/>
      <c r="X29" s="376"/>
      <c r="Y29" s="376"/>
      <c r="Z29" s="376"/>
      <c r="AA29" s="376"/>
      <c r="AB29" s="376"/>
      <c r="AC29" s="376"/>
      <c r="AD29" s="376"/>
      <c r="AE29" s="376"/>
      <c r="AF29" s="376"/>
      <c r="AG29" s="376"/>
      <c r="AH29" s="378"/>
      <c r="AI29" s="378"/>
      <c r="AJ29" s="380"/>
    </row>
    <row r="30" spans="1:36" ht="25.5" customHeight="1" x14ac:dyDescent="0.25">
      <c r="A30" s="1"/>
      <c r="B30" s="316"/>
      <c r="C30" s="319"/>
      <c r="D30" s="319"/>
      <c r="E30" s="319"/>
      <c r="F30" s="366"/>
      <c r="G30" s="319"/>
      <c r="H30" s="366"/>
      <c r="I30" s="366"/>
      <c r="J30" s="367"/>
      <c r="K30" s="367"/>
      <c r="L30" s="367"/>
      <c r="M30" s="374"/>
      <c r="N30" s="366"/>
      <c r="O30" s="366"/>
      <c r="P30" s="370"/>
      <c r="Q30" s="370"/>
      <c r="R30" s="370"/>
      <c r="S30" s="370"/>
      <c r="T30" s="329"/>
      <c r="U30" s="376"/>
      <c r="V30" s="376"/>
      <c r="W30" s="376"/>
      <c r="X30" s="376"/>
      <c r="Y30" s="376"/>
      <c r="Z30" s="376"/>
      <c r="AA30" s="376"/>
      <c r="AB30" s="376"/>
      <c r="AC30" s="376"/>
      <c r="AD30" s="376"/>
      <c r="AE30" s="376"/>
      <c r="AF30" s="376"/>
      <c r="AG30" s="376"/>
      <c r="AH30" s="378"/>
      <c r="AI30" s="378"/>
      <c r="AJ30" s="380"/>
    </row>
    <row r="31" spans="1:36" ht="19.5" customHeight="1" x14ac:dyDescent="0.25">
      <c r="A31" s="1"/>
      <c r="B31" s="316"/>
      <c r="C31" s="319"/>
      <c r="D31" s="319"/>
      <c r="E31" s="319"/>
      <c r="F31" s="366"/>
      <c r="G31" s="319"/>
      <c r="H31" s="366"/>
      <c r="I31" s="366"/>
      <c r="J31" s="359" t="s">
        <v>403</v>
      </c>
      <c r="K31" s="359" t="s">
        <v>404</v>
      </c>
      <c r="L31" s="359" t="s">
        <v>405</v>
      </c>
      <c r="M31" s="368">
        <v>28</v>
      </c>
      <c r="N31" s="366"/>
      <c r="O31" s="366"/>
      <c r="P31" s="370"/>
      <c r="Q31" s="370"/>
      <c r="R31" s="370"/>
      <c r="S31" s="370"/>
      <c r="T31" s="329"/>
      <c r="U31" s="376"/>
      <c r="V31" s="376"/>
      <c r="W31" s="376"/>
      <c r="X31" s="376"/>
      <c r="Y31" s="376"/>
      <c r="Z31" s="376"/>
      <c r="AA31" s="376"/>
      <c r="AB31" s="376"/>
      <c r="AC31" s="376"/>
      <c r="AD31" s="376"/>
      <c r="AE31" s="376"/>
      <c r="AF31" s="376"/>
      <c r="AG31" s="376"/>
      <c r="AH31" s="378"/>
      <c r="AI31" s="378"/>
      <c r="AJ31" s="380"/>
    </row>
    <row r="32" spans="1:36" ht="6" customHeight="1" x14ac:dyDescent="0.25">
      <c r="A32" s="1"/>
      <c r="B32" s="316"/>
      <c r="C32" s="319"/>
      <c r="D32" s="319"/>
      <c r="E32" s="319"/>
      <c r="F32" s="366"/>
      <c r="G32" s="319"/>
      <c r="H32" s="366"/>
      <c r="I32" s="366"/>
      <c r="J32" s="366"/>
      <c r="K32" s="366"/>
      <c r="L32" s="366"/>
      <c r="M32" s="373"/>
      <c r="N32" s="366"/>
      <c r="O32" s="366"/>
      <c r="P32" s="370"/>
      <c r="Q32" s="370"/>
      <c r="R32" s="370"/>
      <c r="S32" s="370"/>
      <c r="T32" s="329"/>
      <c r="U32" s="376"/>
      <c r="V32" s="376"/>
      <c r="W32" s="376"/>
      <c r="X32" s="376"/>
      <c r="Y32" s="376"/>
      <c r="Z32" s="376"/>
      <c r="AA32" s="376"/>
      <c r="AB32" s="376"/>
      <c r="AC32" s="376"/>
      <c r="AD32" s="376"/>
      <c r="AE32" s="376"/>
      <c r="AF32" s="376"/>
      <c r="AG32" s="376"/>
      <c r="AH32" s="378"/>
      <c r="AI32" s="378"/>
      <c r="AJ32" s="380"/>
    </row>
    <row r="33" spans="1:36" ht="24.95" customHeight="1" x14ac:dyDescent="0.25">
      <c r="A33" s="1"/>
      <c r="B33" s="316"/>
      <c r="C33" s="319"/>
      <c r="D33" s="319"/>
      <c r="E33" s="319"/>
      <c r="F33" s="367"/>
      <c r="G33" s="319"/>
      <c r="H33" s="367"/>
      <c r="I33" s="367"/>
      <c r="J33" s="367"/>
      <c r="K33" s="367"/>
      <c r="L33" s="367"/>
      <c r="M33" s="374"/>
      <c r="N33" s="367"/>
      <c r="O33" s="367"/>
      <c r="P33" s="371"/>
      <c r="Q33" s="371"/>
      <c r="R33" s="371"/>
      <c r="S33" s="371"/>
      <c r="T33" s="329"/>
      <c r="U33" s="377"/>
      <c r="V33" s="377"/>
      <c r="W33" s="377"/>
      <c r="X33" s="377"/>
      <c r="Y33" s="377"/>
      <c r="Z33" s="377"/>
      <c r="AA33" s="377"/>
      <c r="AB33" s="377"/>
      <c r="AC33" s="377"/>
      <c r="AD33" s="377"/>
      <c r="AE33" s="377"/>
      <c r="AF33" s="377"/>
      <c r="AG33" s="377"/>
      <c r="AH33" s="378"/>
      <c r="AI33" s="378"/>
      <c r="AJ33" s="380"/>
    </row>
    <row r="34" spans="1:36" ht="50.45" customHeight="1" x14ac:dyDescent="0.25">
      <c r="A34" s="1"/>
      <c r="B34" s="316"/>
      <c r="C34" s="319"/>
      <c r="D34" s="319"/>
      <c r="E34" s="319"/>
      <c r="F34" s="319" t="s">
        <v>412</v>
      </c>
      <c r="G34" s="319"/>
      <c r="H34" s="319" t="s">
        <v>79</v>
      </c>
      <c r="I34" s="319" t="s">
        <v>79</v>
      </c>
      <c r="J34" s="28" t="s">
        <v>399</v>
      </c>
      <c r="K34" s="28" t="s">
        <v>400</v>
      </c>
      <c r="L34" s="28" t="s">
        <v>147</v>
      </c>
      <c r="M34" s="125">
        <v>61</v>
      </c>
      <c r="N34" s="319" t="s">
        <v>82</v>
      </c>
      <c r="O34" s="319" t="s">
        <v>94</v>
      </c>
      <c r="P34" s="326" t="s">
        <v>239</v>
      </c>
      <c r="Q34" s="326" t="s">
        <v>240</v>
      </c>
      <c r="R34" s="326" t="s">
        <v>86</v>
      </c>
      <c r="S34" s="326" t="s">
        <v>135</v>
      </c>
      <c r="T34" s="329"/>
      <c r="U34" s="329">
        <f>V34</f>
        <v>2500000</v>
      </c>
      <c r="V34" s="329">
        <v>2500000</v>
      </c>
      <c r="W34" s="329">
        <v>0</v>
      </c>
      <c r="X34" s="329">
        <v>0</v>
      </c>
      <c r="Y34" s="329">
        <v>0</v>
      </c>
      <c r="Z34" s="329">
        <v>0</v>
      </c>
      <c r="AA34" s="329">
        <v>0</v>
      </c>
      <c r="AB34" s="329">
        <v>441177</v>
      </c>
      <c r="AC34" s="329" t="s">
        <v>87</v>
      </c>
      <c r="AD34" s="329">
        <v>0</v>
      </c>
      <c r="AE34" s="329">
        <f>V34</f>
        <v>2500000</v>
      </c>
      <c r="AF34" s="329">
        <v>0</v>
      </c>
      <c r="AG34" s="329"/>
      <c r="AH34" s="378"/>
      <c r="AI34" s="378"/>
      <c r="AJ34" s="380"/>
    </row>
    <row r="35" spans="1:36" ht="50.45" customHeight="1" x14ac:dyDescent="0.25">
      <c r="A35" s="1"/>
      <c r="B35" s="316"/>
      <c r="C35" s="319"/>
      <c r="D35" s="319"/>
      <c r="E35" s="319"/>
      <c r="F35" s="319"/>
      <c r="G35" s="319"/>
      <c r="H35" s="319"/>
      <c r="I35" s="319"/>
      <c r="J35" s="28" t="s">
        <v>403</v>
      </c>
      <c r="K35" s="28" t="s">
        <v>404</v>
      </c>
      <c r="L35" s="28" t="s">
        <v>405</v>
      </c>
      <c r="M35" s="125">
        <v>61</v>
      </c>
      <c r="N35" s="319"/>
      <c r="O35" s="330"/>
      <c r="P35" s="326"/>
      <c r="Q35" s="326"/>
      <c r="R35" s="326"/>
      <c r="S35" s="326"/>
      <c r="T35" s="329"/>
      <c r="U35" s="329"/>
      <c r="V35" s="329"/>
      <c r="W35" s="329"/>
      <c r="X35" s="329"/>
      <c r="Y35" s="329"/>
      <c r="Z35" s="329"/>
      <c r="AA35" s="329"/>
      <c r="AB35" s="329"/>
      <c r="AC35" s="329"/>
      <c r="AD35" s="329"/>
      <c r="AE35" s="329"/>
      <c r="AF35" s="329"/>
      <c r="AG35" s="329"/>
      <c r="AH35" s="378"/>
      <c r="AI35" s="378"/>
      <c r="AJ35" s="380"/>
    </row>
    <row r="36" spans="1:36" ht="50.45" customHeight="1" x14ac:dyDescent="0.25">
      <c r="A36" s="1"/>
      <c r="B36" s="316"/>
      <c r="C36" s="319"/>
      <c r="D36" s="319"/>
      <c r="E36" s="319"/>
      <c r="F36" s="319" t="s">
        <v>413</v>
      </c>
      <c r="G36" s="319"/>
      <c r="H36" s="319" t="s">
        <v>79</v>
      </c>
      <c r="I36" s="319" t="s">
        <v>79</v>
      </c>
      <c r="J36" s="28" t="s">
        <v>399</v>
      </c>
      <c r="K36" s="28" t="s">
        <v>400</v>
      </c>
      <c r="L36" s="28" t="s">
        <v>147</v>
      </c>
      <c r="M36" s="125">
        <v>50</v>
      </c>
      <c r="N36" s="319" t="s">
        <v>82</v>
      </c>
      <c r="O36" s="319" t="s">
        <v>97</v>
      </c>
      <c r="P36" s="326" t="s">
        <v>239</v>
      </c>
      <c r="Q36" s="326" t="s">
        <v>240</v>
      </c>
      <c r="R36" s="326" t="s">
        <v>86</v>
      </c>
      <c r="S36" s="326" t="s">
        <v>135</v>
      </c>
      <c r="T36" s="329"/>
      <c r="U36" s="329">
        <f>V36</f>
        <v>2916240</v>
      </c>
      <c r="V36" s="329">
        <v>2916240</v>
      </c>
      <c r="W36" s="329">
        <v>0</v>
      </c>
      <c r="X36" s="329">
        <v>0</v>
      </c>
      <c r="Y36" s="329">
        <v>0</v>
      </c>
      <c r="Z36" s="329">
        <v>0</v>
      </c>
      <c r="AA36" s="329">
        <v>0</v>
      </c>
      <c r="AB36" s="329">
        <v>514631</v>
      </c>
      <c r="AC36" s="329" t="s">
        <v>87</v>
      </c>
      <c r="AD36" s="329">
        <v>0</v>
      </c>
      <c r="AE36" s="329">
        <f>V36</f>
        <v>2916240</v>
      </c>
      <c r="AF36" s="329">
        <v>0</v>
      </c>
      <c r="AG36" s="329"/>
      <c r="AH36" s="378"/>
      <c r="AI36" s="378"/>
      <c r="AJ36" s="380"/>
    </row>
    <row r="37" spans="1:36" ht="50.45" customHeight="1" thickBot="1" x14ac:dyDescent="0.3">
      <c r="A37" s="1"/>
      <c r="B37" s="317"/>
      <c r="C37" s="320"/>
      <c r="D37" s="320"/>
      <c r="E37" s="320"/>
      <c r="F37" s="320"/>
      <c r="G37" s="320"/>
      <c r="H37" s="320"/>
      <c r="I37" s="320"/>
      <c r="J37" s="29" t="s">
        <v>403</v>
      </c>
      <c r="K37" s="29" t="s">
        <v>404</v>
      </c>
      <c r="L37" s="29" t="s">
        <v>405</v>
      </c>
      <c r="M37" s="30">
        <v>50</v>
      </c>
      <c r="N37" s="320"/>
      <c r="O37" s="331"/>
      <c r="P37" s="343"/>
      <c r="Q37" s="343"/>
      <c r="R37" s="343"/>
      <c r="S37" s="343"/>
      <c r="T37" s="344"/>
      <c r="U37" s="344"/>
      <c r="V37" s="344"/>
      <c r="W37" s="344"/>
      <c r="X37" s="344"/>
      <c r="Y37" s="344"/>
      <c r="Z37" s="344"/>
      <c r="AA37" s="344"/>
      <c r="AB37" s="344"/>
      <c r="AC37" s="344"/>
      <c r="AD37" s="344"/>
      <c r="AE37" s="344"/>
      <c r="AF37" s="344"/>
      <c r="AG37" s="344"/>
      <c r="AH37" s="361"/>
      <c r="AI37" s="361"/>
      <c r="AJ37" s="381"/>
    </row>
    <row r="38" spans="1:36" ht="39.950000000000003" customHeight="1" x14ac:dyDescent="0.25">
      <c r="A38" s="1"/>
      <c r="B38" s="315" t="s">
        <v>414</v>
      </c>
      <c r="C38" s="318" t="s">
        <v>415</v>
      </c>
      <c r="D38" s="318" t="s">
        <v>232</v>
      </c>
      <c r="E38" s="318" t="s">
        <v>233</v>
      </c>
      <c r="F38" s="318" t="s">
        <v>416</v>
      </c>
      <c r="G38" s="318" t="s">
        <v>417</v>
      </c>
      <c r="H38" s="318" t="s">
        <v>79</v>
      </c>
      <c r="I38" s="318" t="s">
        <v>79</v>
      </c>
      <c r="J38" s="26" t="s">
        <v>418</v>
      </c>
      <c r="K38" s="26" t="s">
        <v>419</v>
      </c>
      <c r="L38" s="26" t="s">
        <v>405</v>
      </c>
      <c r="M38" s="27">
        <v>45</v>
      </c>
      <c r="N38" s="318" t="s">
        <v>82</v>
      </c>
      <c r="O38" s="318" t="s">
        <v>99</v>
      </c>
      <c r="P38" s="325" t="s">
        <v>239</v>
      </c>
      <c r="Q38" s="325" t="s">
        <v>240</v>
      </c>
      <c r="R38" s="325" t="s">
        <v>86</v>
      </c>
      <c r="S38" s="325" t="s">
        <v>135</v>
      </c>
      <c r="T38" s="328">
        <f>U38</f>
        <v>733125</v>
      </c>
      <c r="U38" s="328">
        <f>V38</f>
        <v>733125</v>
      </c>
      <c r="V38" s="328">
        <v>733125</v>
      </c>
      <c r="W38" s="328">
        <v>0</v>
      </c>
      <c r="X38" s="328">
        <v>0</v>
      </c>
      <c r="Y38" s="328">
        <v>0</v>
      </c>
      <c r="Z38" s="328">
        <v>0</v>
      </c>
      <c r="AA38" s="328">
        <v>0</v>
      </c>
      <c r="AB38" s="328">
        <v>129375</v>
      </c>
      <c r="AC38" s="328" t="s">
        <v>87</v>
      </c>
      <c r="AD38" s="328">
        <v>0</v>
      </c>
      <c r="AE38" s="328">
        <f>V38</f>
        <v>733125</v>
      </c>
      <c r="AF38" s="328">
        <v>0</v>
      </c>
      <c r="AG38" s="328"/>
      <c r="AH38" s="360" t="s">
        <v>251</v>
      </c>
      <c r="AI38" s="360" t="s">
        <v>252</v>
      </c>
      <c r="AJ38" s="363"/>
    </row>
    <row r="39" spans="1:36" ht="42.95" customHeight="1" thickBot="1" x14ac:dyDescent="0.3">
      <c r="A39" s="1"/>
      <c r="B39" s="317"/>
      <c r="C39" s="320"/>
      <c r="D39" s="320"/>
      <c r="E39" s="320"/>
      <c r="F39" s="320"/>
      <c r="G39" s="320"/>
      <c r="H39" s="320"/>
      <c r="I39" s="320"/>
      <c r="J39" s="29" t="s">
        <v>420</v>
      </c>
      <c r="K39" s="29" t="s">
        <v>421</v>
      </c>
      <c r="L39" s="29" t="s">
        <v>89</v>
      </c>
      <c r="M39" s="30">
        <v>45</v>
      </c>
      <c r="N39" s="320"/>
      <c r="O39" s="320"/>
      <c r="P39" s="343"/>
      <c r="Q39" s="343"/>
      <c r="R39" s="343"/>
      <c r="S39" s="343"/>
      <c r="T39" s="344"/>
      <c r="U39" s="344"/>
      <c r="V39" s="344"/>
      <c r="W39" s="344"/>
      <c r="X39" s="344"/>
      <c r="Y39" s="344"/>
      <c r="Z39" s="344"/>
      <c r="AA39" s="344"/>
      <c r="AB39" s="344"/>
      <c r="AC39" s="344"/>
      <c r="AD39" s="344"/>
      <c r="AE39" s="344"/>
      <c r="AF39" s="344"/>
      <c r="AG39" s="344"/>
      <c r="AH39" s="361"/>
      <c r="AI39" s="361"/>
      <c r="AJ39" s="381"/>
    </row>
    <row r="40" spans="1:36" ht="9.6" customHeight="1" x14ac:dyDescent="0.25">
      <c r="A40" s="1"/>
      <c r="B40" s="315" t="s">
        <v>422</v>
      </c>
      <c r="C40" s="318" t="s">
        <v>423</v>
      </c>
      <c r="D40" s="318" t="s">
        <v>232</v>
      </c>
      <c r="E40" s="318" t="s">
        <v>233</v>
      </c>
      <c r="F40" s="318" t="s">
        <v>424</v>
      </c>
      <c r="G40" s="318" t="s">
        <v>235</v>
      </c>
      <c r="H40" s="318" t="s">
        <v>79</v>
      </c>
      <c r="I40" s="318" t="s">
        <v>79</v>
      </c>
      <c r="J40" s="318" t="s">
        <v>399</v>
      </c>
      <c r="K40" s="318" t="s">
        <v>400</v>
      </c>
      <c r="L40" s="318" t="s">
        <v>147</v>
      </c>
      <c r="M40" s="382">
        <v>45</v>
      </c>
      <c r="N40" s="318" t="s">
        <v>82</v>
      </c>
      <c r="O40" s="318" t="s">
        <v>83</v>
      </c>
      <c r="P40" s="318" t="s">
        <v>239</v>
      </c>
      <c r="Q40" s="318" t="s">
        <v>240</v>
      </c>
      <c r="R40" s="318" t="s">
        <v>86</v>
      </c>
      <c r="S40" s="318" t="s">
        <v>135</v>
      </c>
      <c r="T40" s="328">
        <f>U44+U40</f>
        <v>2232000</v>
      </c>
      <c r="U40" s="328">
        <f>V40</f>
        <v>2079000</v>
      </c>
      <c r="V40" s="328">
        <v>2079000</v>
      </c>
      <c r="W40" s="328">
        <v>0</v>
      </c>
      <c r="X40" s="328">
        <v>0</v>
      </c>
      <c r="Y40" s="328">
        <v>0</v>
      </c>
      <c r="Z40" s="328">
        <v>0</v>
      </c>
      <c r="AA40" s="328">
        <v>0</v>
      </c>
      <c r="AB40" s="328">
        <v>366883</v>
      </c>
      <c r="AC40" s="328" t="s">
        <v>87</v>
      </c>
      <c r="AD40" s="328">
        <v>0</v>
      </c>
      <c r="AE40" s="328">
        <f>V40</f>
        <v>2079000</v>
      </c>
      <c r="AF40" s="328">
        <v>0</v>
      </c>
      <c r="AG40" s="328"/>
      <c r="AH40" s="383" t="s">
        <v>425</v>
      </c>
      <c r="AI40" s="383" t="s">
        <v>426</v>
      </c>
      <c r="AJ40" s="386"/>
    </row>
    <row r="41" spans="1:36" ht="33" customHeight="1" x14ac:dyDescent="0.25">
      <c r="A41" s="1"/>
      <c r="B41" s="316"/>
      <c r="C41" s="319"/>
      <c r="D41" s="319"/>
      <c r="E41" s="319"/>
      <c r="F41" s="319"/>
      <c r="G41" s="319"/>
      <c r="H41" s="319"/>
      <c r="I41" s="319"/>
      <c r="J41" s="319"/>
      <c r="K41" s="319"/>
      <c r="L41" s="319"/>
      <c r="M41" s="330"/>
      <c r="N41" s="319"/>
      <c r="O41" s="319"/>
      <c r="P41" s="319"/>
      <c r="Q41" s="319"/>
      <c r="R41" s="319"/>
      <c r="S41" s="319"/>
      <c r="T41" s="329"/>
      <c r="U41" s="329"/>
      <c r="V41" s="329"/>
      <c r="W41" s="329"/>
      <c r="X41" s="329"/>
      <c r="Y41" s="329"/>
      <c r="Z41" s="329"/>
      <c r="AA41" s="329"/>
      <c r="AB41" s="329"/>
      <c r="AC41" s="329"/>
      <c r="AD41" s="329"/>
      <c r="AE41" s="329"/>
      <c r="AF41" s="329"/>
      <c r="AG41" s="329"/>
      <c r="AH41" s="384"/>
      <c r="AI41" s="384"/>
      <c r="AJ41" s="387"/>
    </row>
    <row r="42" spans="1:36" ht="0.6" customHeight="1" x14ac:dyDescent="0.25">
      <c r="A42" s="1"/>
      <c r="B42" s="316"/>
      <c r="C42" s="319"/>
      <c r="D42" s="319"/>
      <c r="E42" s="319"/>
      <c r="F42" s="319"/>
      <c r="G42" s="319"/>
      <c r="H42" s="319"/>
      <c r="I42" s="319"/>
      <c r="J42" s="319"/>
      <c r="K42" s="319"/>
      <c r="L42" s="319"/>
      <c r="M42" s="330"/>
      <c r="N42" s="319"/>
      <c r="O42" s="319"/>
      <c r="P42" s="319"/>
      <c r="Q42" s="319"/>
      <c r="R42" s="319"/>
      <c r="S42" s="319"/>
      <c r="T42" s="329"/>
      <c r="U42" s="329"/>
      <c r="V42" s="329"/>
      <c r="W42" s="329"/>
      <c r="X42" s="329"/>
      <c r="Y42" s="329"/>
      <c r="Z42" s="329"/>
      <c r="AA42" s="329"/>
      <c r="AB42" s="329"/>
      <c r="AC42" s="329"/>
      <c r="AD42" s="329"/>
      <c r="AE42" s="329"/>
      <c r="AF42" s="329"/>
      <c r="AG42" s="329"/>
      <c r="AH42" s="384"/>
      <c r="AI42" s="384"/>
      <c r="AJ42" s="387"/>
    </row>
    <row r="43" spans="1:36" ht="50.45" customHeight="1" x14ac:dyDescent="0.25">
      <c r="A43" s="1"/>
      <c r="B43" s="316"/>
      <c r="C43" s="319"/>
      <c r="D43" s="319"/>
      <c r="E43" s="319"/>
      <c r="F43" s="319"/>
      <c r="G43" s="319"/>
      <c r="H43" s="319"/>
      <c r="I43" s="319"/>
      <c r="J43" s="28" t="s">
        <v>403</v>
      </c>
      <c r="K43" s="28" t="s">
        <v>404</v>
      </c>
      <c r="L43" s="28" t="s">
        <v>405</v>
      </c>
      <c r="M43" s="125">
        <v>45</v>
      </c>
      <c r="N43" s="319"/>
      <c r="O43" s="319"/>
      <c r="P43" s="319"/>
      <c r="Q43" s="319"/>
      <c r="R43" s="319"/>
      <c r="S43" s="319"/>
      <c r="T43" s="329"/>
      <c r="U43" s="329"/>
      <c r="V43" s="329"/>
      <c r="W43" s="329"/>
      <c r="X43" s="329"/>
      <c r="Y43" s="329"/>
      <c r="Z43" s="329"/>
      <c r="AA43" s="329"/>
      <c r="AB43" s="329"/>
      <c r="AC43" s="329"/>
      <c r="AD43" s="329"/>
      <c r="AE43" s="329"/>
      <c r="AF43" s="329"/>
      <c r="AG43" s="329"/>
      <c r="AH43" s="384"/>
      <c r="AI43" s="384"/>
      <c r="AJ43" s="387"/>
    </row>
    <row r="44" spans="1:36" ht="50.45" customHeight="1" x14ac:dyDescent="0.25">
      <c r="A44" s="1"/>
      <c r="B44" s="316"/>
      <c r="C44" s="319"/>
      <c r="D44" s="319"/>
      <c r="E44" s="319"/>
      <c r="F44" s="319" t="s">
        <v>427</v>
      </c>
      <c r="G44" s="319"/>
      <c r="H44" s="319" t="s">
        <v>79</v>
      </c>
      <c r="I44" s="319" t="s">
        <v>79</v>
      </c>
      <c r="J44" s="28" t="s">
        <v>399</v>
      </c>
      <c r="K44" s="28" t="s">
        <v>400</v>
      </c>
      <c r="L44" s="28" t="s">
        <v>147</v>
      </c>
      <c r="M44" s="125">
        <v>4</v>
      </c>
      <c r="N44" s="319" t="s">
        <v>82</v>
      </c>
      <c r="O44" s="319" t="s">
        <v>428</v>
      </c>
      <c r="P44" s="319" t="s">
        <v>239</v>
      </c>
      <c r="Q44" s="319" t="s">
        <v>240</v>
      </c>
      <c r="R44" s="319" t="s">
        <v>86</v>
      </c>
      <c r="S44" s="319" t="s">
        <v>135</v>
      </c>
      <c r="T44" s="329"/>
      <c r="U44" s="329">
        <f>V44</f>
        <v>153000</v>
      </c>
      <c r="V44" s="329">
        <v>153000</v>
      </c>
      <c r="W44" s="329">
        <v>0</v>
      </c>
      <c r="X44" s="329">
        <v>0</v>
      </c>
      <c r="Y44" s="329">
        <v>0</v>
      </c>
      <c r="Z44" s="329">
        <v>0</v>
      </c>
      <c r="AA44" s="329">
        <v>0</v>
      </c>
      <c r="AB44" s="329">
        <v>27000</v>
      </c>
      <c r="AC44" s="329" t="s">
        <v>87</v>
      </c>
      <c r="AD44" s="329">
        <v>0</v>
      </c>
      <c r="AE44" s="329">
        <f>V44</f>
        <v>153000</v>
      </c>
      <c r="AF44" s="329">
        <v>0</v>
      </c>
      <c r="AG44" s="329"/>
      <c r="AH44" s="384"/>
      <c r="AI44" s="384"/>
      <c r="AJ44" s="387"/>
    </row>
    <row r="45" spans="1:36" ht="50.45" customHeight="1" thickBot="1" x14ac:dyDescent="0.3">
      <c r="A45" s="1"/>
      <c r="B45" s="317"/>
      <c r="C45" s="320"/>
      <c r="D45" s="320"/>
      <c r="E45" s="320"/>
      <c r="F45" s="320"/>
      <c r="G45" s="320"/>
      <c r="H45" s="320"/>
      <c r="I45" s="320"/>
      <c r="J45" s="29" t="s">
        <v>403</v>
      </c>
      <c r="K45" s="29" t="s">
        <v>404</v>
      </c>
      <c r="L45" s="29" t="s">
        <v>405</v>
      </c>
      <c r="M45" s="30">
        <v>4</v>
      </c>
      <c r="N45" s="320"/>
      <c r="O45" s="331"/>
      <c r="P45" s="320"/>
      <c r="Q45" s="320"/>
      <c r="R45" s="320"/>
      <c r="S45" s="320"/>
      <c r="T45" s="344"/>
      <c r="U45" s="344"/>
      <c r="V45" s="344"/>
      <c r="W45" s="344"/>
      <c r="X45" s="344"/>
      <c r="Y45" s="344"/>
      <c r="Z45" s="344"/>
      <c r="AA45" s="344"/>
      <c r="AB45" s="344"/>
      <c r="AC45" s="344"/>
      <c r="AD45" s="344"/>
      <c r="AE45" s="344"/>
      <c r="AF45" s="344"/>
      <c r="AG45" s="344"/>
      <c r="AH45" s="385"/>
      <c r="AI45" s="385"/>
      <c r="AJ45" s="388"/>
    </row>
    <row r="46" spans="1:36" ht="50.45" customHeight="1" x14ac:dyDescent="0.25">
      <c r="A46" s="1"/>
      <c r="B46" s="315" t="s">
        <v>429</v>
      </c>
      <c r="C46" s="318" t="s">
        <v>430</v>
      </c>
      <c r="D46" s="318" t="s">
        <v>232</v>
      </c>
      <c r="E46" s="318" t="s">
        <v>233</v>
      </c>
      <c r="F46" s="318" t="s">
        <v>431</v>
      </c>
      <c r="G46" s="318" t="s">
        <v>235</v>
      </c>
      <c r="H46" s="318" t="s">
        <v>79</v>
      </c>
      <c r="I46" s="318" t="s">
        <v>79</v>
      </c>
      <c r="J46" s="26" t="s">
        <v>432</v>
      </c>
      <c r="K46" s="26" t="s">
        <v>433</v>
      </c>
      <c r="L46" s="26" t="s">
        <v>147</v>
      </c>
      <c r="M46" s="27">
        <v>100</v>
      </c>
      <c r="N46" s="318" t="s">
        <v>82</v>
      </c>
      <c r="O46" s="318" t="s">
        <v>100</v>
      </c>
      <c r="P46" s="318" t="s">
        <v>239</v>
      </c>
      <c r="Q46" s="318" t="s">
        <v>240</v>
      </c>
      <c r="R46" s="318" t="s">
        <v>86</v>
      </c>
      <c r="S46" s="318" t="s">
        <v>135</v>
      </c>
      <c r="T46" s="328">
        <f>U46+U48</f>
        <v>1482603</v>
      </c>
      <c r="U46" s="328">
        <f>V46</f>
        <v>700000</v>
      </c>
      <c r="V46" s="328">
        <v>700000</v>
      </c>
      <c r="W46" s="328">
        <v>0</v>
      </c>
      <c r="X46" s="328">
        <v>0</v>
      </c>
      <c r="Y46" s="328">
        <v>0</v>
      </c>
      <c r="Z46" s="328">
        <v>0</v>
      </c>
      <c r="AA46" s="328">
        <v>0</v>
      </c>
      <c r="AB46" s="328">
        <v>300000</v>
      </c>
      <c r="AC46" s="328" t="s">
        <v>87</v>
      </c>
      <c r="AD46" s="328">
        <v>0</v>
      </c>
      <c r="AE46" s="328">
        <f>V46</f>
        <v>700000</v>
      </c>
      <c r="AF46" s="328">
        <v>0</v>
      </c>
      <c r="AG46" s="328"/>
      <c r="AH46" s="389" t="s">
        <v>425</v>
      </c>
      <c r="AI46" s="383" t="s">
        <v>426</v>
      </c>
      <c r="AJ46" s="386"/>
    </row>
    <row r="47" spans="1:36" ht="50.45" customHeight="1" x14ac:dyDescent="0.25">
      <c r="A47" s="1"/>
      <c r="B47" s="316"/>
      <c r="C47" s="319"/>
      <c r="D47" s="319"/>
      <c r="E47" s="319"/>
      <c r="F47" s="319"/>
      <c r="G47" s="319"/>
      <c r="H47" s="319"/>
      <c r="I47" s="319"/>
      <c r="J47" s="28" t="s">
        <v>434</v>
      </c>
      <c r="K47" s="28" t="s">
        <v>435</v>
      </c>
      <c r="L47" s="28" t="s">
        <v>405</v>
      </c>
      <c r="M47" s="125">
        <v>100</v>
      </c>
      <c r="N47" s="319"/>
      <c r="O47" s="330"/>
      <c r="P47" s="319"/>
      <c r="Q47" s="319"/>
      <c r="R47" s="319"/>
      <c r="S47" s="319"/>
      <c r="T47" s="329"/>
      <c r="U47" s="329"/>
      <c r="V47" s="329"/>
      <c r="W47" s="329"/>
      <c r="X47" s="329"/>
      <c r="Y47" s="329"/>
      <c r="Z47" s="329"/>
      <c r="AA47" s="329"/>
      <c r="AB47" s="329"/>
      <c r="AC47" s="329"/>
      <c r="AD47" s="329"/>
      <c r="AE47" s="329"/>
      <c r="AF47" s="329"/>
      <c r="AG47" s="329"/>
      <c r="AH47" s="390"/>
      <c r="AI47" s="384"/>
      <c r="AJ47" s="387"/>
    </row>
    <row r="48" spans="1:36" ht="44.1" customHeight="1" x14ac:dyDescent="0.25">
      <c r="A48" s="1"/>
      <c r="B48" s="316"/>
      <c r="C48" s="319"/>
      <c r="D48" s="319"/>
      <c r="E48" s="319"/>
      <c r="F48" s="319" t="s">
        <v>436</v>
      </c>
      <c r="G48" s="319"/>
      <c r="H48" s="319" t="s">
        <v>79</v>
      </c>
      <c r="I48" s="319" t="s">
        <v>79</v>
      </c>
      <c r="J48" s="28" t="s">
        <v>432</v>
      </c>
      <c r="K48" s="28" t="s">
        <v>433</v>
      </c>
      <c r="L48" s="28" t="s">
        <v>147</v>
      </c>
      <c r="M48" s="125">
        <v>55</v>
      </c>
      <c r="N48" s="319" t="s">
        <v>82</v>
      </c>
      <c r="O48" s="319" t="s">
        <v>83</v>
      </c>
      <c r="P48" s="319" t="s">
        <v>239</v>
      </c>
      <c r="Q48" s="319" t="s">
        <v>240</v>
      </c>
      <c r="R48" s="319" t="s">
        <v>86</v>
      </c>
      <c r="S48" s="319" t="s">
        <v>135</v>
      </c>
      <c r="T48" s="329"/>
      <c r="U48" s="329">
        <f>V48</f>
        <v>782603</v>
      </c>
      <c r="V48" s="329">
        <v>782603</v>
      </c>
      <c r="W48" s="329">
        <v>0</v>
      </c>
      <c r="X48" s="329">
        <v>0</v>
      </c>
      <c r="Y48" s="329">
        <v>0</v>
      </c>
      <c r="Z48" s="329">
        <v>0</v>
      </c>
      <c r="AA48" s="329">
        <v>0</v>
      </c>
      <c r="AB48" s="329">
        <v>138107</v>
      </c>
      <c r="AC48" s="329" t="s">
        <v>87</v>
      </c>
      <c r="AD48" s="329">
        <v>0</v>
      </c>
      <c r="AE48" s="329">
        <f>V48</f>
        <v>782603</v>
      </c>
      <c r="AF48" s="329">
        <v>0</v>
      </c>
      <c r="AG48" s="329"/>
      <c r="AH48" s="390"/>
      <c r="AI48" s="384"/>
      <c r="AJ48" s="387"/>
    </row>
    <row r="49" spans="1:36" ht="50.45" customHeight="1" thickBot="1" x14ac:dyDescent="0.3">
      <c r="A49" s="1"/>
      <c r="B49" s="317"/>
      <c r="C49" s="320"/>
      <c r="D49" s="320"/>
      <c r="E49" s="320"/>
      <c r="F49" s="320"/>
      <c r="G49" s="320"/>
      <c r="H49" s="320"/>
      <c r="I49" s="320"/>
      <c r="J49" s="29" t="s">
        <v>434</v>
      </c>
      <c r="K49" s="29" t="s">
        <v>435</v>
      </c>
      <c r="L49" s="29" t="s">
        <v>405</v>
      </c>
      <c r="M49" s="30">
        <v>55</v>
      </c>
      <c r="N49" s="320"/>
      <c r="O49" s="320"/>
      <c r="P49" s="320"/>
      <c r="Q49" s="320"/>
      <c r="R49" s="320"/>
      <c r="S49" s="320"/>
      <c r="T49" s="344"/>
      <c r="U49" s="344"/>
      <c r="V49" s="344"/>
      <c r="W49" s="344"/>
      <c r="X49" s="344"/>
      <c r="Y49" s="344"/>
      <c r="Z49" s="344"/>
      <c r="AA49" s="344"/>
      <c r="AB49" s="344"/>
      <c r="AC49" s="344"/>
      <c r="AD49" s="344"/>
      <c r="AE49" s="344"/>
      <c r="AF49" s="344"/>
      <c r="AG49" s="344"/>
      <c r="AH49" s="391"/>
      <c r="AI49" s="385"/>
      <c r="AJ49" s="388"/>
    </row>
    <row r="50" spans="1:36" ht="50.45" customHeight="1" x14ac:dyDescent="0.25">
      <c r="A50" s="1"/>
      <c r="B50" s="392" t="s">
        <v>437</v>
      </c>
      <c r="C50" s="365" t="s">
        <v>438</v>
      </c>
      <c r="D50" s="318" t="s">
        <v>232</v>
      </c>
      <c r="E50" s="318" t="s">
        <v>233</v>
      </c>
      <c r="F50" s="365" t="s">
        <v>439</v>
      </c>
      <c r="G50" s="365" t="s">
        <v>235</v>
      </c>
      <c r="H50" s="365" t="s">
        <v>79</v>
      </c>
      <c r="I50" s="365" t="s">
        <v>79</v>
      </c>
      <c r="J50" s="26" t="s">
        <v>432</v>
      </c>
      <c r="K50" s="26" t="s">
        <v>433</v>
      </c>
      <c r="L50" s="26" t="s">
        <v>147</v>
      </c>
      <c r="M50" s="27">
        <v>20</v>
      </c>
      <c r="N50" s="318" t="s">
        <v>82</v>
      </c>
      <c r="O50" s="318" t="s">
        <v>428</v>
      </c>
      <c r="P50" s="318" t="s">
        <v>239</v>
      </c>
      <c r="Q50" s="318" t="s">
        <v>240</v>
      </c>
      <c r="R50" s="318" t="s">
        <v>86</v>
      </c>
      <c r="S50" s="318" t="s">
        <v>135</v>
      </c>
      <c r="T50" s="375">
        <f>U50</f>
        <v>595000</v>
      </c>
      <c r="U50" s="375">
        <f>V50</f>
        <v>595000</v>
      </c>
      <c r="V50" s="375">
        <v>595000</v>
      </c>
      <c r="W50" s="375">
        <v>0</v>
      </c>
      <c r="X50" s="375">
        <v>0</v>
      </c>
      <c r="Y50" s="375">
        <v>0</v>
      </c>
      <c r="Z50" s="375">
        <v>0</v>
      </c>
      <c r="AA50" s="375">
        <v>0</v>
      </c>
      <c r="AB50" s="375">
        <v>105000</v>
      </c>
      <c r="AC50" s="375" t="s">
        <v>87</v>
      </c>
      <c r="AD50" s="375">
        <v>0</v>
      </c>
      <c r="AE50" s="375">
        <f>V50</f>
        <v>595000</v>
      </c>
      <c r="AF50" s="375">
        <v>0</v>
      </c>
      <c r="AG50" s="375"/>
      <c r="AH50" s="383" t="s">
        <v>440</v>
      </c>
      <c r="AI50" s="383" t="s">
        <v>441</v>
      </c>
      <c r="AJ50" s="386"/>
    </row>
    <row r="51" spans="1:36" ht="50.45" customHeight="1" thickBot="1" x14ac:dyDescent="0.3">
      <c r="A51" s="1"/>
      <c r="B51" s="393"/>
      <c r="C51" s="394"/>
      <c r="D51" s="320"/>
      <c r="E51" s="320"/>
      <c r="F51" s="394"/>
      <c r="G51" s="394"/>
      <c r="H51" s="394"/>
      <c r="I51" s="394"/>
      <c r="J51" s="29" t="s">
        <v>434</v>
      </c>
      <c r="K51" s="29" t="s">
        <v>435</v>
      </c>
      <c r="L51" s="29" t="s">
        <v>405</v>
      </c>
      <c r="M51" s="30">
        <v>20</v>
      </c>
      <c r="N51" s="320"/>
      <c r="O51" s="331"/>
      <c r="P51" s="320"/>
      <c r="Q51" s="320"/>
      <c r="R51" s="320"/>
      <c r="S51" s="320"/>
      <c r="T51" s="395"/>
      <c r="U51" s="395"/>
      <c r="V51" s="395"/>
      <c r="W51" s="395"/>
      <c r="X51" s="395"/>
      <c r="Y51" s="395"/>
      <c r="Z51" s="395"/>
      <c r="AA51" s="395"/>
      <c r="AB51" s="395"/>
      <c r="AC51" s="395"/>
      <c r="AD51" s="395"/>
      <c r="AE51" s="395"/>
      <c r="AF51" s="395"/>
      <c r="AG51" s="395"/>
      <c r="AH51" s="385"/>
      <c r="AI51" s="385"/>
      <c r="AJ51" s="388"/>
    </row>
    <row r="52" spans="1:36" ht="50.45" customHeight="1" x14ac:dyDescent="0.25">
      <c r="A52" s="1"/>
      <c r="B52" s="392" t="s">
        <v>442</v>
      </c>
      <c r="C52" s="365" t="s">
        <v>443</v>
      </c>
      <c r="D52" s="365" t="s">
        <v>232</v>
      </c>
      <c r="E52" s="365" t="s">
        <v>233</v>
      </c>
      <c r="F52" s="365" t="s">
        <v>444</v>
      </c>
      <c r="G52" s="365" t="s">
        <v>235</v>
      </c>
      <c r="H52" s="365" t="s">
        <v>79</v>
      </c>
      <c r="I52" s="365" t="s">
        <v>79</v>
      </c>
      <c r="J52" s="26" t="s">
        <v>399</v>
      </c>
      <c r="K52" s="26" t="s">
        <v>400</v>
      </c>
      <c r="L52" s="26" t="s">
        <v>147</v>
      </c>
      <c r="M52" s="27">
        <v>20</v>
      </c>
      <c r="N52" s="318" t="s">
        <v>82</v>
      </c>
      <c r="O52" s="318" t="s">
        <v>102</v>
      </c>
      <c r="P52" s="318" t="s">
        <v>239</v>
      </c>
      <c r="Q52" s="318" t="s">
        <v>240</v>
      </c>
      <c r="R52" s="318" t="s">
        <v>86</v>
      </c>
      <c r="S52" s="318" t="s">
        <v>135</v>
      </c>
      <c r="T52" s="375">
        <f>U52</f>
        <v>2125000</v>
      </c>
      <c r="U52" s="328">
        <f>V52</f>
        <v>2125000</v>
      </c>
      <c r="V52" s="328">
        <v>2125000</v>
      </c>
      <c r="W52" s="328">
        <v>0</v>
      </c>
      <c r="X52" s="328">
        <v>0</v>
      </c>
      <c r="Y52" s="328">
        <v>0</v>
      </c>
      <c r="Z52" s="328">
        <v>0</v>
      </c>
      <c r="AA52" s="328">
        <v>0</v>
      </c>
      <c r="AB52" s="328">
        <v>375000</v>
      </c>
      <c r="AC52" s="328" t="s">
        <v>87</v>
      </c>
      <c r="AD52" s="328">
        <v>0</v>
      </c>
      <c r="AE52" s="328">
        <f>V52</f>
        <v>2125000</v>
      </c>
      <c r="AF52" s="328">
        <v>0</v>
      </c>
      <c r="AG52" s="375"/>
      <c r="AH52" s="383" t="s">
        <v>445</v>
      </c>
      <c r="AI52" s="383" t="s">
        <v>446</v>
      </c>
      <c r="AJ52" s="386"/>
    </row>
    <row r="53" spans="1:36" ht="50.45" customHeight="1" x14ac:dyDescent="0.25">
      <c r="A53" s="1"/>
      <c r="B53" s="396"/>
      <c r="C53" s="366"/>
      <c r="D53" s="366"/>
      <c r="E53" s="366"/>
      <c r="F53" s="366"/>
      <c r="G53" s="366"/>
      <c r="H53" s="366"/>
      <c r="I53" s="366"/>
      <c r="J53" s="28" t="s">
        <v>403</v>
      </c>
      <c r="K53" s="28" t="s">
        <v>404</v>
      </c>
      <c r="L53" s="28" t="s">
        <v>405</v>
      </c>
      <c r="M53" s="125">
        <v>20</v>
      </c>
      <c r="N53" s="319"/>
      <c r="O53" s="319"/>
      <c r="P53" s="319"/>
      <c r="Q53" s="319"/>
      <c r="R53" s="319"/>
      <c r="S53" s="319"/>
      <c r="T53" s="376"/>
      <c r="U53" s="329"/>
      <c r="V53" s="329"/>
      <c r="W53" s="329"/>
      <c r="X53" s="329"/>
      <c r="Y53" s="329"/>
      <c r="Z53" s="329"/>
      <c r="AA53" s="329"/>
      <c r="AB53" s="329"/>
      <c r="AC53" s="329"/>
      <c r="AD53" s="329"/>
      <c r="AE53" s="329"/>
      <c r="AF53" s="329"/>
      <c r="AG53" s="376"/>
      <c r="AH53" s="384"/>
      <c r="AI53" s="384"/>
      <c r="AJ53" s="387"/>
    </row>
    <row r="54" spans="1:36" ht="50.45" customHeight="1" x14ac:dyDescent="0.25">
      <c r="A54" s="1"/>
      <c r="B54" s="396"/>
      <c r="C54" s="366"/>
      <c r="D54" s="366"/>
      <c r="E54" s="366"/>
      <c r="F54" s="366"/>
      <c r="G54" s="366"/>
      <c r="H54" s="366"/>
      <c r="I54" s="366"/>
      <c r="J54" s="28" t="s">
        <v>432</v>
      </c>
      <c r="K54" s="28" t="s">
        <v>433</v>
      </c>
      <c r="L54" s="28" t="s">
        <v>147</v>
      </c>
      <c r="M54" s="125">
        <v>20</v>
      </c>
      <c r="N54" s="319"/>
      <c r="O54" s="319"/>
      <c r="P54" s="319"/>
      <c r="Q54" s="319"/>
      <c r="R54" s="319"/>
      <c r="S54" s="319"/>
      <c r="T54" s="376"/>
      <c r="U54" s="329"/>
      <c r="V54" s="329"/>
      <c r="W54" s="329"/>
      <c r="X54" s="329"/>
      <c r="Y54" s="329"/>
      <c r="Z54" s="329"/>
      <c r="AA54" s="329"/>
      <c r="AB54" s="329"/>
      <c r="AC54" s="329"/>
      <c r="AD54" s="329"/>
      <c r="AE54" s="329"/>
      <c r="AF54" s="329"/>
      <c r="AG54" s="376"/>
      <c r="AH54" s="384"/>
      <c r="AI54" s="384"/>
      <c r="AJ54" s="387"/>
    </row>
    <row r="55" spans="1:36" ht="50.45" customHeight="1" thickBot="1" x14ac:dyDescent="0.3">
      <c r="A55" s="1"/>
      <c r="B55" s="393"/>
      <c r="C55" s="394"/>
      <c r="D55" s="394"/>
      <c r="E55" s="394"/>
      <c r="F55" s="394"/>
      <c r="G55" s="394"/>
      <c r="H55" s="394"/>
      <c r="I55" s="394"/>
      <c r="J55" s="29" t="s">
        <v>434</v>
      </c>
      <c r="K55" s="29" t="s">
        <v>435</v>
      </c>
      <c r="L55" s="29" t="s">
        <v>405</v>
      </c>
      <c r="M55" s="30">
        <v>20</v>
      </c>
      <c r="N55" s="320"/>
      <c r="O55" s="320"/>
      <c r="P55" s="320"/>
      <c r="Q55" s="320"/>
      <c r="R55" s="320"/>
      <c r="S55" s="320"/>
      <c r="T55" s="395"/>
      <c r="U55" s="344"/>
      <c r="V55" s="344"/>
      <c r="W55" s="344"/>
      <c r="X55" s="344"/>
      <c r="Y55" s="344"/>
      <c r="Z55" s="344"/>
      <c r="AA55" s="344"/>
      <c r="AB55" s="344"/>
      <c r="AC55" s="344"/>
      <c r="AD55" s="344"/>
      <c r="AE55" s="344"/>
      <c r="AF55" s="344"/>
      <c r="AG55" s="395"/>
      <c r="AH55" s="385"/>
      <c r="AI55" s="385"/>
      <c r="AJ55" s="388"/>
    </row>
    <row r="56" spans="1:36" ht="50.45" customHeight="1" x14ac:dyDescent="0.25">
      <c r="A56" s="1"/>
      <c r="B56" s="315" t="s">
        <v>447</v>
      </c>
      <c r="C56" s="318" t="s">
        <v>448</v>
      </c>
      <c r="D56" s="318" t="s">
        <v>232</v>
      </c>
      <c r="E56" s="318" t="s">
        <v>233</v>
      </c>
      <c r="F56" s="318" t="s">
        <v>449</v>
      </c>
      <c r="G56" s="318" t="s">
        <v>235</v>
      </c>
      <c r="H56" s="318" t="s">
        <v>79</v>
      </c>
      <c r="I56" s="318" t="s">
        <v>79</v>
      </c>
      <c r="J56" s="26" t="s">
        <v>399</v>
      </c>
      <c r="K56" s="26" t="s">
        <v>400</v>
      </c>
      <c r="L56" s="26" t="s">
        <v>147</v>
      </c>
      <c r="M56" s="27">
        <v>10</v>
      </c>
      <c r="N56" s="318" t="s">
        <v>82</v>
      </c>
      <c r="O56" s="318" t="s">
        <v>428</v>
      </c>
      <c r="P56" s="325" t="s">
        <v>239</v>
      </c>
      <c r="Q56" s="325" t="s">
        <v>240</v>
      </c>
      <c r="R56" s="325" t="s">
        <v>86</v>
      </c>
      <c r="S56" s="325" t="s">
        <v>135</v>
      </c>
      <c r="T56" s="328">
        <f>U56</f>
        <v>850000</v>
      </c>
      <c r="U56" s="328">
        <f>V56</f>
        <v>850000</v>
      </c>
      <c r="V56" s="328">
        <v>850000</v>
      </c>
      <c r="W56" s="328">
        <v>0</v>
      </c>
      <c r="X56" s="328">
        <v>0</v>
      </c>
      <c r="Y56" s="328">
        <v>0</v>
      </c>
      <c r="Z56" s="328">
        <v>0</v>
      </c>
      <c r="AA56" s="328">
        <v>0</v>
      </c>
      <c r="AB56" s="328">
        <v>150000</v>
      </c>
      <c r="AC56" s="328" t="s">
        <v>87</v>
      </c>
      <c r="AD56" s="328">
        <v>0</v>
      </c>
      <c r="AE56" s="328">
        <f>V56</f>
        <v>850000</v>
      </c>
      <c r="AF56" s="328">
        <v>0</v>
      </c>
      <c r="AG56" s="328"/>
      <c r="AH56" s="360" t="s">
        <v>441</v>
      </c>
      <c r="AI56" s="360" t="s">
        <v>450</v>
      </c>
      <c r="AJ56" s="363"/>
    </row>
    <row r="57" spans="1:36" ht="50.45" customHeight="1" thickBot="1" x14ac:dyDescent="0.3">
      <c r="A57" s="1"/>
      <c r="B57" s="317"/>
      <c r="C57" s="320"/>
      <c r="D57" s="320"/>
      <c r="E57" s="320"/>
      <c r="F57" s="320"/>
      <c r="G57" s="320"/>
      <c r="H57" s="320"/>
      <c r="I57" s="320"/>
      <c r="J57" s="29" t="s">
        <v>403</v>
      </c>
      <c r="K57" s="29" t="s">
        <v>404</v>
      </c>
      <c r="L57" s="29" t="s">
        <v>405</v>
      </c>
      <c r="M57" s="30">
        <v>10</v>
      </c>
      <c r="N57" s="320"/>
      <c r="O57" s="331"/>
      <c r="P57" s="343"/>
      <c r="Q57" s="343"/>
      <c r="R57" s="343"/>
      <c r="S57" s="343"/>
      <c r="T57" s="344"/>
      <c r="U57" s="344"/>
      <c r="V57" s="344"/>
      <c r="W57" s="344"/>
      <c r="X57" s="344"/>
      <c r="Y57" s="344"/>
      <c r="Z57" s="344"/>
      <c r="AA57" s="344"/>
      <c r="AB57" s="344"/>
      <c r="AC57" s="344"/>
      <c r="AD57" s="344"/>
      <c r="AE57" s="344"/>
      <c r="AF57" s="344"/>
      <c r="AG57" s="344"/>
      <c r="AH57" s="361"/>
      <c r="AI57" s="361"/>
      <c r="AJ57" s="381"/>
    </row>
    <row r="58" spans="1:36" ht="50.45" customHeight="1" x14ac:dyDescent="0.25">
      <c r="A58" s="1"/>
      <c r="B58" s="392" t="s">
        <v>451</v>
      </c>
      <c r="C58" s="365" t="s">
        <v>452</v>
      </c>
      <c r="D58" s="318" t="s">
        <v>232</v>
      </c>
      <c r="E58" s="318" t="s">
        <v>233</v>
      </c>
      <c r="F58" s="365" t="s">
        <v>453</v>
      </c>
      <c r="G58" s="318" t="s">
        <v>235</v>
      </c>
      <c r="H58" s="319" t="s">
        <v>79</v>
      </c>
      <c r="I58" s="319" t="s">
        <v>79</v>
      </c>
      <c r="J58" s="28" t="s">
        <v>399</v>
      </c>
      <c r="K58" s="28" t="s">
        <v>400</v>
      </c>
      <c r="L58" s="28" t="s">
        <v>147</v>
      </c>
      <c r="M58" s="125">
        <v>72</v>
      </c>
      <c r="N58" s="319" t="s">
        <v>82</v>
      </c>
      <c r="O58" s="319" t="s">
        <v>454</v>
      </c>
      <c r="P58" s="319" t="s">
        <v>239</v>
      </c>
      <c r="Q58" s="319" t="s">
        <v>240</v>
      </c>
      <c r="R58" s="319" t="s">
        <v>86</v>
      </c>
      <c r="S58" s="319" t="s">
        <v>135</v>
      </c>
      <c r="T58" s="375">
        <f>U58</f>
        <v>4335000</v>
      </c>
      <c r="U58" s="329">
        <f>V58</f>
        <v>4335000</v>
      </c>
      <c r="V58" s="329">
        <v>4335000</v>
      </c>
      <c r="W58" s="329">
        <v>0</v>
      </c>
      <c r="X58" s="329">
        <v>0</v>
      </c>
      <c r="Y58" s="329">
        <v>0</v>
      </c>
      <c r="Z58" s="329">
        <v>0</v>
      </c>
      <c r="AA58" s="329">
        <v>0</v>
      </c>
      <c r="AB58" s="329">
        <v>765000</v>
      </c>
      <c r="AC58" s="329" t="s">
        <v>87</v>
      </c>
      <c r="AD58" s="329">
        <v>0</v>
      </c>
      <c r="AE58" s="329">
        <f>V58</f>
        <v>4335000</v>
      </c>
      <c r="AF58" s="329">
        <v>0</v>
      </c>
      <c r="AG58" s="375"/>
      <c r="AH58" s="383" t="s">
        <v>455</v>
      </c>
      <c r="AI58" s="383" t="s">
        <v>456</v>
      </c>
      <c r="AJ58" s="386"/>
    </row>
    <row r="59" spans="1:36" ht="50.45" customHeight="1" thickBot="1" x14ac:dyDescent="0.3">
      <c r="A59" s="1"/>
      <c r="B59" s="393"/>
      <c r="C59" s="394"/>
      <c r="D59" s="320"/>
      <c r="E59" s="320"/>
      <c r="F59" s="394"/>
      <c r="G59" s="320"/>
      <c r="H59" s="319"/>
      <c r="I59" s="319"/>
      <c r="J59" s="28" t="s">
        <v>403</v>
      </c>
      <c r="K59" s="28" t="s">
        <v>404</v>
      </c>
      <c r="L59" s="28" t="s">
        <v>405</v>
      </c>
      <c r="M59" s="125">
        <v>42</v>
      </c>
      <c r="N59" s="319"/>
      <c r="O59" s="330"/>
      <c r="P59" s="319"/>
      <c r="Q59" s="319"/>
      <c r="R59" s="319"/>
      <c r="S59" s="319"/>
      <c r="T59" s="395"/>
      <c r="U59" s="329"/>
      <c r="V59" s="329"/>
      <c r="W59" s="329"/>
      <c r="X59" s="329"/>
      <c r="Y59" s="329"/>
      <c r="Z59" s="329"/>
      <c r="AA59" s="329"/>
      <c r="AB59" s="329"/>
      <c r="AC59" s="329"/>
      <c r="AD59" s="329"/>
      <c r="AE59" s="329"/>
      <c r="AF59" s="329"/>
      <c r="AG59" s="395"/>
      <c r="AH59" s="385"/>
      <c r="AI59" s="385"/>
      <c r="AJ59" s="388"/>
    </row>
    <row r="60" spans="1:36" ht="50.45" customHeight="1" x14ac:dyDescent="0.25">
      <c r="A60" s="1"/>
      <c r="B60" s="315" t="s">
        <v>457</v>
      </c>
      <c r="C60" s="318" t="s">
        <v>458</v>
      </c>
      <c r="D60" s="365" t="s">
        <v>232</v>
      </c>
      <c r="E60" s="318" t="s">
        <v>233</v>
      </c>
      <c r="F60" s="318" t="s">
        <v>459</v>
      </c>
      <c r="G60" s="318" t="s">
        <v>235</v>
      </c>
      <c r="H60" s="318" t="s">
        <v>79</v>
      </c>
      <c r="I60" s="318" t="s">
        <v>79</v>
      </c>
      <c r="J60" s="26" t="s">
        <v>432</v>
      </c>
      <c r="K60" s="26" t="s">
        <v>433</v>
      </c>
      <c r="L60" s="26" t="s">
        <v>147</v>
      </c>
      <c r="M60" s="27">
        <v>60</v>
      </c>
      <c r="N60" s="318" t="s">
        <v>82</v>
      </c>
      <c r="O60" s="318" t="s">
        <v>100</v>
      </c>
      <c r="P60" s="318" t="s">
        <v>239</v>
      </c>
      <c r="Q60" s="318" t="s">
        <v>240</v>
      </c>
      <c r="R60" s="318" t="s">
        <v>86</v>
      </c>
      <c r="S60" s="318" t="s">
        <v>135</v>
      </c>
      <c r="T60" s="328">
        <f>U60</f>
        <v>700000</v>
      </c>
      <c r="U60" s="328">
        <f>V60</f>
        <v>700000</v>
      </c>
      <c r="V60" s="328">
        <v>700000</v>
      </c>
      <c r="W60" s="328">
        <v>0</v>
      </c>
      <c r="X60" s="328">
        <v>0</v>
      </c>
      <c r="Y60" s="328">
        <v>0</v>
      </c>
      <c r="Z60" s="328">
        <v>0</v>
      </c>
      <c r="AA60" s="328">
        <v>0</v>
      </c>
      <c r="AB60" s="328">
        <v>300000</v>
      </c>
      <c r="AC60" s="328" t="s">
        <v>87</v>
      </c>
      <c r="AD60" s="328">
        <v>0</v>
      </c>
      <c r="AE60" s="328">
        <f>V60</f>
        <v>700000</v>
      </c>
      <c r="AF60" s="328">
        <v>0</v>
      </c>
      <c r="AG60" s="328"/>
      <c r="AH60" s="360" t="s">
        <v>460</v>
      </c>
      <c r="AI60" s="360" t="s">
        <v>461</v>
      </c>
      <c r="AJ60" s="363"/>
    </row>
    <row r="61" spans="1:36" ht="50.45" customHeight="1" thickBot="1" x14ac:dyDescent="0.3">
      <c r="A61" s="1"/>
      <c r="B61" s="317"/>
      <c r="C61" s="320"/>
      <c r="D61" s="394"/>
      <c r="E61" s="320"/>
      <c r="F61" s="320"/>
      <c r="G61" s="320"/>
      <c r="H61" s="320"/>
      <c r="I61" s="320"/>
      <c r="J61" s="29" t="s">
        <v>434</v>
      </c>
      <c r="K61" s="29" t="s">
        <v>435</v>
      </c>
      <c r="L61" s="29" t="s">
        <v>405</v>
      </c>
      <c r="M61" s="30">
        <v>400</v>
      </c>
      <c r="N61" s="320"/>
      <c r="O61" s="331"/>
      <c r="P61" s="320"/>
      <c r="Q61" s="320"/>
      <c r="R61" s="320"/>
      <c r="S61" s="320"/>
      <c r="T61" s="344"/>
      <c r="U61" s="344"/>
      <c r="V61" s="344"/>
      <c r="W61" s="344"/>
      <c r="X61" s="344"/>
      <c r="Y61" s="344"/>
      <c r="Z61" s="344"/>
      <c r="AA61" s="344"/>
      <c r="AB61" s="344"/>
      <c r="AC61" s="344"/>
      <c r="AD61" s="344"/>
      <c r="AE61" s="344"/>
      <c r="AF61" s="344"/>
      <c r="AG61" s="344"/>
      <c r="AH61" s="361"/>
      <c r="AI61" s="361"/>
      <c r="AJ61" s="381"/>
    </row>
    <row r="62" spans="1:36" ht="50.45" customHeight="1" x14ac:dyDescent="0.25">
      <c r="A62" s="1"/>
      <c r="B62" s="396" t="s">
        <v>462</v>
      </c>
      <c r="C62" s="366" t="s">
        <v>463</v>
      </c>
      <c r="D62" s="318" t="s">
        <v>232</v>
      </c>
      <c r="E62" s="318" t="s">
        <v>233</v>
      </c>
      <c r="F62" s="366" t="s">
        <v>464</v>
      </c>
      <c r="G62" s="366" t="s">
        <v>417</v>
      </c>
      <c r="H62" s="366" t="s">
        <v>79</v>
      </c>
      <c r="I62" s="366" t="s">
        <v>79</v>
      </c>
      <c r="J62" s="26" t="s">
        <v>418</v>
      </c>
      <c r="K62" s="26" t="s">
        <v>419</v>
      </c>
      <c r="L62" s="26" t="s">
        <v>405</v>
      </c>
      <c r="M62" s="129">
        <v>20</v>
      </c>
      <c r="N62" s="366" t="s">
        <v>82</v>
      </c>
      <c r="O62" s="318" t="s">
        <v>100</v>
      </c>
      <c r="P62" s="325" t="s">
        <v>239</v>
      </c>
      <c r="Q62" s="325" t="s">
        <v>240</v>
      </c>
      <c r="R62" s="325" t="s">
        <v>86</v>
      </c>
      <c r="S62" s="325" t="s">
        <v>135</v>
      </c>
      <c r="T62" s="328">
        <f>U62</f>
        <v>700000</v>
      </c>
      <c r="U62" s="328">
        <f>V62</f>
        <v>700000</v>
      </c>
      <c r="V62" s="328">
        <v>700000</v>
      </c>
      <c r="W62" s="328">
        <v>0</v>
      </c>
      <c r="X62" s="328">
        <v>0</v>
      </c>
      <c r="Y62" s="328">
        <v>0</v>
      </c>
      <c r="Z62" s="328">
        <v>0</v>
      </c>
      <c r="AA62" s="328">
        <v>0</v>
      </c>
      <c r="AB62" s="328">
        <v>300000</v>
      </c>
      <c r="AC62" s="328" t="s">
        <v>87</v>
      </c>
      <c r="AD62" s="328">
        <v>0</v>
      </c>
      <c r="AE62" s="328">
        <f>V62</f>
        <v>700000</v>
      </c>
      <c r="AF62" s="328">
        <v>0</v>
      </c>
      <c r="AG62" s="376"/>
      <c r="AH62" s="397" t="s">
        <v>506</v>
      </c>
      <c r="AI62" s="397" t="s">
        <v>507</v>
      </c>
      <c r="AJ62" s="387"/>
    </row>
    <row r="63" spans="1:36" ht="50.45" customHeight="1" thickBot="1" x14ac:dyDescent="0.3">
      <c r="A63" s="1"/>
      <c r="B63" s="393"/>
      <c r="C63" s="394"/>
      <c r="D63" s="320"/>
      <c r="E63" s="320"/>
      <c r="F63" s="394"/>
      <c r="G63" s="394"/>
      <c r="H63" s="394"/>
      <c r="I63" s="394"/>
      <c r="J63" s="29" t="s">
        <v>420</v>
      </c>
      <c r="K63" s="29" t="s">
        <v>421</v>
      </c>
      <c r="L63" s="29" t="s">
        <v>89</v>
      </c>
      <c r="M63" s="30">
        <v>20</v>
      </c>
      <c r="N63" s="394"/>
      <c r="O63" s="331"/>
      <c r="P63" s="343"/>
      <c r="Q63" s="343"/>
      <c r="R63" s="343"/>
      <c r="S63" s="343"/>
      <c r="T63" s="344"/>
      <c r="U63" s="344"/>
      <c r="V63" s="344"/>
      <c r="W63" s="344"/>
      <c r="X63" s="344"/>
      <c r="Y63" s="344"/>
      <c r="Z63" s="344"/>
      <c r="AA63" s="344"/>
      <c r="AB63" s="344"/>
      <c r="AC63" s="344"/>
      <c r="AD63" s="344"/>
      <c r="AE63" s="344"/>
      <c r="AF63" s="344"/>
      <c r="AG63" s="395"/>
      <c r="AH63" s="398"/>
      <c r="AI63" s="398"/>
      <c r="AJ63" s="388"/>
    </row>
    <row r="64" spans="1:36" x14ac:dyDescent="0.25">
      <c r="A64" s="9"/>
      <c r="B64" s="14" t="s">
        <v>73</v>
      </c>
      <c r="C64" s="14"/>
      <c r="D64" s="14"/>
      <c r="E64" s="14"/>
      <c r="F64" s="14"/>
      <c r="G64" s="14"/>
      <c r="H64" s="14"/>
      <c r="I64" s="14"/>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row>
    <row r="65" spans="1:36" x14ac:dyDescent="0.25">
      <c r="A65" s="14"/>
      <c r="B65" s="14" t="s">
        <v>74</v>
      </c>
      <c r="C65" s="14"/>
      <c r="D65" s="14"/>
      <c r="E65" s="14"/>
      <c r="F65" s="14"/>
      <c r="G65" s="14"/>
      <c r="H65" s="14"/>
      <c r="I65" s="14"/>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row>
    <row r="66" spans="1:3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row>
    <row r="67" spans="1:3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row>
    <row r="68" spans="1:3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row>
    <row r="69" spans="1:36" x14ac:dyDescent="0.25">
      <c r="A69" s="1"/>
      <c r="B69" s="189" t="s">
        <v>24</v>
      </c>
      <c r="C69" s="189"/>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c r="AE69" s="189"/>
      <c r="AF69" s="189"/>
      <c r="AG69" s="189"/>
      <c r="AH69" s="189"/>
      <c r="AI69" s="189"/>
      <c r="AJ69" s="189"/>
    </row>
  </sheetData>
  <mergeCells count="706">
    <mergeCell ref="AI62:AI63"/>
    <mergeCell ref="AJ62:AJ63"/>
    <mergeCell ref="B69:AJ69"/>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S62:S63"/>
    <mergeCell ref="T62:T63"/>
    <mergeCell ref="U62:U63"/>
    <mergeCell ref="V62:V63"/>
    <mergeCell ref="G62:G63"/>
    <mergeCell ref="H62:H63"/>
    <mergeCell ref="I62:I63"/>
    <mergeCell ref="N62:N63"/>
    <mergeCell ref="O62:O63"/>
    <mergeCell ref="P62:P63"/>
    <mergeCell ref="AF60:AF61"/>
    <mergeCell ref="AG60:AG61"/>
    <mergeCell ref="AH60:AH61"/>
    <mergeCell ref="AI60:AI61"/>
    <mergeCell ref="AJ60:AJ61"/>
    <mergeCell ref="B62:B63"/>
    <mergeCell ref="C62:C63"/>
    <mergeCell ref="D62:D63"/>
    <mergeCell ref="E62:E63"/>
    <mergeCell ref="F62:F63"/>
    <mergeCell ref="Z60:Z61"/>
    <mergeCell ref="AA60:AA61"/>
    <mergeCell ref="AB60:AB61"/>
    <mergeCell ref="AC60:AC61"/>
    <mergeCell ref="AD60:AD61"/>
    <mergeCell ref="AE60:AE61"/>
    <mergeCell ref="T60:T61"/>
    <mergeCell ref="U60:U61"/>
    <mergeCell ref="V60:V61"/>
    <mergeCell ref="W60:W61"/>
    <mergeCell ref="X60:X61"/>
    <mergeCell ref="Y60:Y61"/>
    <mergeCell ref="N60:N61"/>
    <mergeCell ref="O60:O61"/>
    <mergeCell ref="P60:P61"/>
    <mergeCell ref="Q60:Q61"/>
    <mergeCell ref="R60:R61"/>
    <mergeCell ref="S60:S61"/>
    <mergeCell ref="AI58:AI59"/>
    <mergeCell ref="AJ58:AJ59"/>
    <mergeCell ref="AD58:AD59"/>
    <mergeCell ref="AE58:AE59"/>
    <mergeCell ref="AF58:AF59"/>
    <mergeCell ref="AG58:AG59"/>
    <mergeCell ref="AH58:AH59"/>
    <mergeCell ref="N58:N59"/>
    <mergeCell ref="O58:O59"/>
    <mergeCell ref="P58:P59"/>
    <mergeCell ref="B60:B61"/>
    <mergeCell ref="C60:C61"/>
    <mergeCell ref="D60:D61"/>
    <mergeCell ref="E60:E61"/>
    <mergeCell ref="F60:F61"/>
    <mergeCell ref="G60:G61"/>
    <mergeCell ref="H60:H61"/>
    <mergeCell ref="I60:I61"/>
    <mergeCell ref="AC58:AC59"/>
    <mergeCell ref="W58:W59"/>
    <mergeCell ref="X58:X59"/>
    <mergeCell ref="Y58:Y59"/>
    <mergeCell ref="Z58:Z59"/>
    <mergeCell ref="AA58:AA59"/>
    <mergeCell ref="AB58:AB59"/>
    <mergeCell ref="Q58:Q59"/>
    <mergeCell ref="R58:R59"/>
    <mergeCell ref="S58:S59"/>
    <mergeCell ref="T58:T59"/>
    <mergeCell ref="U58:U59"/>
    <mergeCell ref="V58:V59"/>
    <mergeCell ref="G58:G59"/>
    <mergeCell ref="H58:H59"/>
    <mergeCell ref="I58:I59"/>
    <mergeCell ref="AF56:AF57"/>
    <mergeCell ref="AG56:AG57"/>
    <mergeCell ref="AH56:AH57"/>
    <mergeCell ref="AI56:AI57"/>
    <mergeCell ref="AJ56:AJ57"/>
    <mergeCell ref="B58:B59"/>
    <mergeCell ref="C58:C59"/>
    <mergeCell ref="D58:D59"/>
    <mergeCell ref="E58:E59"/>
    <mergeCell ref="F58:F59"/>
    <mergeCell ref="Z56:Z57"/>
    <mergeCell ref="AA56:AA57"/>
    <mergeCell ref="AB56:AB57"/>
    <mergeCell ref="AC56:AC57"/>
    <mergeCell ref="AD56:AD57"/>
    <mergeCell ref="AE56:AE57"/>
    <mergeCell ref="T56:T57"/>
    <mergeCell ref="U56:U57"/>
    <mergeCell ref="V56:V57"/>
    <mergeCell ref="W56:W57"/>
    <mergeCell ref="X56:X57"/>
    <mergeCell ref="Y56:Y57"/>
    <mergeCell ref="N56:N57"/>
    <mergeCell ref="O56:O57"/>
    <mergeCell ref="P56:P57"/>
    <mergeCell ref="Q56:Q57"/>
    <mergeCell ref="R56:R57"/>
    <mergeCell ref="S56:S57"/>
    <mergeCell ref="AI52:AI55"/>
    <mergeCell ref="AJ52:AJ55"/>
    <mergeCell ref="B56:B57"/>
    <mergeCell ref="C56:C57"/>
    <mergeCell ref="D56:D57"/>
    <mergeCell ref="E56:E57"/>
    <mergeCell ref="F56:F57"/>
    <mergeCell ref="G56:G57"/>
    <mergeCell ref="H56:H57"/>
    <mergeCell ref="I56:I57"/>
    <mergeCell ref="AC52:AC55"/>
    <mergeCell ref="AD52:AD55"/>
    <mergeCell ref="AE52:AE55"/>
    <mergeCell ref="AF52:AF55"/>
    <mergeCell ref="AG52:AG55"/>
    <mergeCell ref="AH52:AH55"/>
    <mergeCell ref="W52:W55"/>
    <mergeCell ref="X52:X55"/>
    <mergeCell ref="Y52:Y55"/>
    <mergeCell ref="Z52:Z55"/>
    <mergeCell ref="AA52:AA55"/>
    <mergeCell ref="AB52:AB55"/>
    <mergeCell ref="Q52:Q55"/>
    <mergeCell ref="R52:R55"/>
    <mergeCell ref="S52:S55"/>
    <mergeCell ref="T52:T55"/>
    <mergeCell ref="U52:U55"/>
    <mergeCell ref="V52:V55"/>
    <mergeCell ref="G52:G55"/>
    <mergeCell ref="H52:H55"/>
    <mergeCell ref="I52:I55"/>
    <mergeCell ref="N52:N55"/>
    <mergeCell ref="O52:O55"/>
    <mergeCell ref="P52:P55"/>
    <mergeCell ref="AF50:AF51"/>
    <mergeCell ref="AG50:AG51"/>
    <mergeCell ref="AH50:AH51"/>
    <mergeCell ref="AI50:AI51"/>
    <mergeCell ref="AJ50:AJ51"/>
    <mergeCell ref="B52:B55"/>
    <mergeCell ref="C52:C55"/>
    <mergeCell ref="D52:D55"/>
    <mergeCell ref="E52:E55"/>
    <mergeCell ref="F52:F55"/>
    <mergeCell ref="Z50:Z51"/>
    <mergeCell ref="AA50:AA51"/>
    <mergeCell ref="AB50:AB51"/>
    <mergeCell ref="AC50:AC51"/>
    <mergeCell ref="AD50:AD51"/>
    <mergeCell ref="AE50:AE51"/>
    <mergeCell ref="T50:T51"/>
    <mergeCell ref="U50:U51"/>
    <mergeCell ref="V50:V51"/>
    <mergeCell ref="W50:W51"/>
    <mergeCell ref="X50:X51"/>
    <mergeCell ref="Y50:Y51"/>
    <mergeCell ref="N50:N51"/>
    <mergeCell ref="O50:O51"/>
    <mergeCell ref="P50:P51"/>
    <mergeCell ref="Q50:Q51"/>
    <mergeCell ref="R50:R51"/>
    <mergeCell ref="S50:S51"/>
    <mergeCell ref="AF48:AF49"/>
    <mergeCell ref="AG48:AG49"/>
    <mergeCell ref="B50:B51"/>
    <mergeCell ref="C50:C51"/>
    <mergeCell ref="D50:D51"/>
    <mergeCell ref="E50:E51"/>
    <mergeCell ref="F50:F51"/>
    <mergeCell ref="G50:G51"/>
    <mergeCell ref="H50:H51"/>
    <mergeCell ref="I50:I51"/>
    <mergeCell ref="Z48:Z49"/>
    <mergeCell ref="AA48:AA49"/>
    <mergeCell ref="AB48:AB49"/>
    <mergeCell ref="AC48:AC49"/>
    <mergeCell ref="AD48:AD49"/>
    <mergeCell ref="AE48:AE49"/>
    <mergeCell ref="P48:P49"/>
    <mergeCell ref="Q48:Q49"/>
    <mergeCell ref="R48:R49"/>
    <mergeCell ref="S48:S49"/>
    <mergeCell ref="AH46:AH49"/>
    <mergeCell ref="AI46:AI49"/>
    <mergeCell ref="AJ46:AJ49"/>
    <mergeCell ref="F48:F49"/>
    <mergeCell ref="H48:H49"/>
    <mergeCell ref="I48:I49"/>
    <mergeCell ref="N48:N49"/>
    <mergeCell ref="O48:O49"/>
    <mergeCell ref="Z46:Z47"/>
    <mergeCell ref="AA46:AA47"/>
    <mergeCell ref="AB46:AB47"/>
    <mergeCell ref="AC46:AC47"/>
    <mergeCell ref="AD46:AD47"/>
    <mergeCell ref="AE46:AE47"/>
    <mergeCell ref="T46:T49"/>
    <mergeCell ref="U46:U47"/>
    <mergeCell ref="V46:V47"/>
    <mergeCell ref="W46:W47"/>
    <mergeCell ref="X46:X47"/>
    <mergeCell ref="Y46:Y47"/>
    <mergeCell ref="X48:X49"/>
    <mergeCell ref="Y48:Y49"/>
    <mergeCell ref="O46:O47"/>
    <mergeCell ref="AF44:AF45"/>
    <mergeCell ref="AF46:AF47"/>
    <mergeCell ref="AG44:AG45"/>
    <mergeCell ref="AA44:AA45"/>
    <mergeCell ref="AB44:AB45"/>
    <mergeCell ref="AC44:AC45"/>
    <mergeCell ref="AD44:AD45"/>
    <mergeCell ref="AE44:AE45"/>
    <mergeCell ref="AG46:AG47"/>
    <mergeCell ref="B46:B49"/>
    <mergeCell ref="C46:C49"/>
    <mergeCell ref="D46:D49"/>
    <mergeCell ref="E46:E49"/>
    <mergeCell ref="F46:F47"/>
    <mergeCell ref="G46:G49"/>
    <mergeCell ref="H46:H47"/>
    <mergeCell ref="I46:I47"/>
    <mergeCell ref="Z44:Z45"/>
    <mergeCell ref="P44:P45"/>
    <mergeCell ref="Q44:Q45"/>
    <mergeCell ref="R44:R45"/>
    <mergeCell ref="S44:S45"/>
    <mergeCell ref="U44:U45"/>
    <mergeCell ref="V44:V45"/>
    <mergeCell ref="Y44:Y45"/>
    <mergeCell ref="W48:W49"/>
    <mergeCell ref="N46:N47"/>
    <mergeCell ref="P46:P47"/>
    <mergeCell ref="Q46:Q47"/>
    <mergeCell ref="R46:R47"/>
    <mergeCell ref="S46:S47"/>
    <mergeCell ref="U48:U49"/>
    <mergeCell ref="V48:V49"/>
    <mergeCell ref="AF40:AF43"/>
    <mergeCell ref="AG40:AG43"/>
    <mergeCell ref="AH40:AH45"/>
    <mergeCell ref="AI40:AI45"/>
    <mergeCell ref="AJ40:AJ45"/>
    <mergeCell ref="F44:F45"/>
    <mergeCell ref="H44:H45"/>
    <mergeCell ref="I44:I45"/>
    <mergeCell ref="N44:N45"/>
    <mergeCell ref="O44:O45"/>
    <mergeCell ref="Z40:Z43"/>
    <mergeCell ref="AA40:AA43"/>
    <mergeCell ref="AB40:AB43"/>
    <mergeCell ref="AC40:AC43"/>
    <mergeCell ref="AD40:AD43"/>
    <mergeCell ref="AE40:AE43"/>
    <mergeCell ref="T40:T45"/>
    <mergeCell ref="U40:U43"/>
    <mergeCell ref="V40:V43"/>
    <mergeCell ref="W40:W43"/>
    <mergeCell ref="X40:X43"/>
    <mergeCell ref="Y40:Y43"/>
    <mergeCell ref="W44:W45"/>
    <mergeCell ref="X44:X45"/>
    <mergeCell ref="N40:N43"/>
    <mergeCell ref="O40:O43"/>
    <mergeCell ref="P40:P43"/>
    <mergeCell ref="Q40:Q43"/>
    <mergeCell ref="R40:R43"/>
    <mergeCell ref="S40:S43"/>
    <mergeCell ref="H40:H43"/>
    <mergeCell ref="I40:I43"/>
    <mergeCell ref="J40:J42"/>
    <mergeCell ref="K40:K42"/>
    <mergeCell ref="L40:L42"/>
    <mergeCell ref="M40:M42"/>
    <mergeCell ref="AG38:AG39"/>
    <mergeCell ref="AH38:AH39"/>
    <mergeCell ref="AI38:AI39"/>
    <mergeCell ref="AJ38:AJ39"/>
    <mergeCell ref="B40:B45"/>
    <mergeCell ref="C40:C45"/>
    <mergeCell ref="D40:D45"/>
    <mergeCell ref="E40:E45"/>
    <mergeCell ref="F40:F43"/>
    <mergeCell ref="G40:G45"/>
    <mergeCell ref="AA38:AA39"/>
    <mergeCell ref="AB38:AB39"/>
    <mergeCell ref="AC38:AC39"/>
    <mergeCell ref="AD38:AD39"/>
    <mergeCell ref="AE38:AE39"/>
    <mergeCell ref="AF38:AF39"/>
    <mergeCell ref="U38:U39"/>
    <mergeCell ref="V38:V39"/>
    <mergeCell ref="W38:W39"/>
    <mergeCell ref="X38:X39"/>
    <mergeCell ref="Y38:Y39"/>
    <mergeCell ref="Z38:Z39"/>
    <mergeCell ref="O38:O39"/>
    <mergeCell ref="P38:P39"/>
    <mergeCell ref="Q38:Q39"/>
    <mergeCell ref="R38:R39"/>
    <mergeCell ref="S38:S39"/>
    <mergeCell ref="T38:T39"/>
    <mergeCell ref="AG36:AG37"/>
    <mergeCell ref="B38:B39"/>
    <mergeCell ref="C38:C39"/>
    <mergeCell ref="D38:D39"/>
    <mergeCell ref="E38:E39"/>
    <mergeCell ref="F38:F39"/>
    <mergeCell ref="G38:G39"/>
    <mergeCell ref="H38:H39"/>
    <mergeCell ref="I38:I39"/>
    <mergeCell ref="N38:N39"/>
    <mergeCell ref="AA36:AA37"/>
    <mergeCell ref="AB36:AB37"/>
    <mergeCell ref="AC36:AC37"/>
    <mergeCell ref="AD36:AD37"/>
    <mergeCell ref="AE36:AE37"/>
    <mergeCell ref="AF36:AF37"/>
    <mergeCell ref="U36:U37"/>
    <mergeCell ref="V36:V37"/>
    <mergeCell ref="W36:W37"/>
    <mergeCell ref="X36:X37"/>
    <mergeCell ref="Y36:Y37"/>
    <mergeCell ref="Z36:Z37"/>
    <mergeCell ref="F36:F37"/>
    <mergeCell ref="H36:H37"/>
    <mergeCell ref="I36:I37"/>
    <mergeCell ref="N36:N37"/>
    <mergeCell ref="O36:O37"/>
    <mergeCell ref="P36:P37"/>
    <mergeCell ref="AB34:AB35"/>
    <mergeCell ref="F34:F35"/>
    <mergeCell ref="H34:H35"/>
    <mergeCell ref="I34:I35"/>
    <mergeCell ref="N34:N35"/>
    <mergeCell ref="O34:O35"/>
    <mergeCell ref="P34:P35"/>
    <mergeCell ref="AC34:AC35"/>
    <mergeCell ref="AD34:AD35"/>
    <mergeCell ref="AE34:AE35"/>
    <mergeCell ref="AF34:AF35"/>
    <mergeCell ref="AG34:AG35"/>
    <mergeCell ref="V34:V35"/>
    <mergeCell ref="W34:W35"/>
    <mergeCell ref="X34:X35"/>
    <mergeCell ref="Y34:Y35"/>
    <mergeCell ref="Z34:Z35"/>
    <mergeCell ref="AA34:AA35"/>
    <mergeCell ref="AH28:AH37"/>
    <mergeCell ref="AI28:AI37"/>
    <mergeCell ref="AJ28:AJ37"/>
    <mergeCell ref="J31:J33"/>
    <mergeCell ref="K31:K33"/>
    <mergeCell ref="L31:L33"/>
    <mergeCell ref="M31:M33"/>
    <mergeCell ref="Q34:Q35"/>
    <mergeCell ref="R34:R35"/>
    <mergeCell ref="S34:S35"/>
    <mergeCell ref="AB28:AB33"/>
    <mergeCell ref="AC28:AC33"/>
    <mergeCell ref="AD28:AD33"/>
    <mergeCell ref="AE28:AE33"/>
    <mergeCell ref="AF28:AF33"/>
    <mergeCell ref="AG28:AG33"/>
    <mergeCell ref="V28:V33"/>
    <mergeCell ref="W28:W33"/>
    <mergeCell ref="X28:X33"/>
    <mergeCell ref="Y28:Y33"/>
    <mergeCell ref="Z28:Z33"/>
    <mergeCell ref="AA28:AA33"/>
    <mergeCell ref="P28:P33"/>
    <mergeCell ref="Q28:Q33"/>
    <mergeCell ref="U28:U33"/>
    <mergeCell ref="U34:U35"/>
    <mergeCell ref="Q36:Q37"/>
    <mergeCell ref="R36:R37"/>
    <mergeCell ref="S36:S37"/>
    <mergeCell ref="J28:J30"/>
    <mergeCell ref="K28:K30"/>
    <mergeCell ref="L28:L30"/>
    <mergeCell ref="M28:M30"/>
    <mergeCell ref="N28:N33"/>
    <mergeCell ref="O28:O33"/>
    <mergeCell ref="AG26:AG27"/>
    <mergeCell ref="B28:B37"/>
    <mergeCell ref="C28:C37"/>
    <mergeCell ref="D28:D37"/>
    <mergeCell ref="E28:E37"/>
    <mergeCell ref="F28:F33"/>
    <mergeCell ref="G28:G37"/>
    <mergeCell ref="H28:H33"/>
    <mergeCell ref="I28:I33"/>
    <mergeCell ref="Z26:Z27"/>
    <mergeCell ref="AA26:AA27"/>
    <mergeCell ref="AB26:AB27"/>
    <mergeCell ref="AC26:AC27"/>
    <mergeCell ref="AD26:AD27"/>
    <mergeCell ref="AE26:AE27"/>
    <mergeCell ref="S26:S27"/>
    <mergeCell ref="U26:U27"/>
    <mergeCell ref="V26:V27"/>
    <mergeCell ref="W26:W27"/>
    <mergeCell ref="X26:X27"/>
    <mergeCell ref="Y26:Y27"/>
    <mergeCell ref="R28:R33"/>
    <mergeCell ref="S28:S33"/>
    <mergeCell ref="T28:T37"/>
    <mergeCell ref="AF24:AF25"/>
    <mergeCell ref="AG24:AG25"/>
    <mergeCell ref="F26:F27"/>
    <mergeCell ref="H26:H27"/>
    <mergeCell ref="I26:I27"/>
    <mergeCell ref="N26:N27"/>
    <mergeCell ref="O26:O27"/>
    <mergeCell ref="P26:P27"/>
    <mergeCell ref="Q26:Q27"/>
    <mergeCell ref="R26:R27"/>
    <mergeCell ref="Z24:Z25"/>
    <mergeCell ref="AA24:AA25"/>
    <mergeCell ref="AB24:AB25"/>
    <mergeCell ref="AC24:AC25"/>
    <mergeCell ref="AD24:AD25"/>
    <mergeCell ref="AE24:AE25"/>
    <mergeCell ref="P24:P25"/>
    <mergeCell ref="Q24:Q25"/>
    <mergeCell ref="R24:R25"/>
    <mergeCell ref="S24:S25"/>
    <mergeCell ref="U24:U25"/>
    <mergeCell ref="V24:V25"/>
    <mergeCell ref="Y24:Y25"/>
    <mergeCell ref="AF26:AF27"/>
    <mergeCell ref="AF20:AF23"/>
    <mergeCell ref="AG20:AG23"/>
    <mergeCell ref="AH20:AH27"/>
    <mergeCell ref="AI20:AI27"/>
    <mergeCell ref="AJ20:AJ27"/>
    <mergeCell ref="F24:F25"/>
    <mergeCell ref="H24:H25"/>
    <mergeCell ref="I24:I25"/>
    <mergeCell ref="N24:N25"/>
    <mergeCell ref="O24:O25"/>
    <mergeCell ref="Z20:Z23"/>
    <mergeCell ref="AA20:AA23"/>
    <mergeCell ref="AB20:AB23"/>
    <mergeCell ref="AC20:AC23"/>
    <mergeCell ref="AD20:AD23"/>
    <mergeCell ref="AE20:AE23"/>
    <mergeCell ref="T20:T27"/>
    <mergeCell ref="U20:U23"/>
    <mergeCell ref="V20:V23"/>
    <mergeCell ref="W20:W23"/>
    <mergeCell ref="X20:X23"/>
    <mergeCell ref="Y20:Y23"/>
    <mergeCell ref="W24:W25"/>
    <mergeCell ref="X24:X25"/>
    <mergeCell ref="N20:N23"/>
    <mergeCell ref="O20:O23"/>
    <mergeCell ref="P20:P23"/>
    <mergeCell ref="Q20:Q23"/>
    <mergeCell ref="R20:R23"/>
    <mergeCell ref="S20:S23"/>
    <mergeCell ref="H20:H23"/>
    <mergeCell ref="I20:I23"/>
    <mergeCell ref="J20:J22"/>
    <mergeCell ref="K20:K22"/>
    <mergeCell ref="L20:L22"/>
    <mergeCell ref="M20:M22"/>
    <mergeCell ref="AG18:AG19"/>
    <mergeCell ref="AH18:AH19"/>
    <mergeCell ref="AI18:AI19"/>
    <mergeCell ref="AJ18:AJ19"/>
    <mergeCell ref="B20:B27"/>
    <mergeCell ref="C20:C27"/>
    <mergeCell ref="D20:D27"/>
    <mergeCell ref="E20:E27"/>
    <mergeCell ref="F20:F23"/>
    <mergeCell ref="G20:G27"/>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19"/>
    <mergeCell ref="AJ16:AJ17"/>
    <mergeCell ref="B18:B19"/>
    <mergeCell ref="C18:C19"/>
    <mergeCell ref="D18:D19"/>
    <mergeCell ref="E18:E19"/>
    <mergeCell ref="F18:F19"/>
    <mergeCell ref="G18:G19"/>
    <mergeCell ref="H18:H19"/>
    <mergeCell ref="I18:I19"/>
    <mergeCell ref="N18:N19"/>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B16:B17"/>
    <mergeCell ref="C16:C17"/>
    <mergeCell ref="D16:D17"/>
    <mergeCell ref="E16:E17"/>
    <mergeCell ref="F16:F17"/>
    <mergeCell ref="G16:G17"/>
    <mergeCell ref="X14:X15"/>
    <mergeCell ref="Y14:Y15"/>
    <mergeCell ref="Z14:Z15"/>
    <mergeCell ref="B12:B15"/>
    <mergeCell ref="C12:C15"/>
    <mergeCell ref="D12:D15"/>
    <mergeCell ref="E12:E15"/>
    <mergeCell ref="H12:H13"/>
    <mergeCell ref="I12:I13"/>
    <mergeCell ref="N12:N13"/>
    <mergeCell ref="O12:O13"/>
    <mergeCell ref="P12:P13"/>
    <mergeCell ref="Q12:Q13"/>
    <mergeCell ref="AJ12:AJ15"/>
    <mergeCell ref="F14:F15"/>
    <mergeCell ref="H14:H15"/>
    <mergeCell ref="I14:I15"/>
    <mergeCell ref="N14:N15"/>
    <mergeCell ref="O14:O15"/>
    <mergeCell ref="P14:P15"/>
    <mergeCell ref="Q14:Q15"/>
    <mergeCell ref="R14:R15"/>
    <mergeCell ref="S14:S15"/>
    <mergeCell ref="AD12:AD13"/>
    <mergeCell ref="AE12:AE13"/>
    <mergeCell ref="AF12:AF13"/>
    <mergeCell ref="AG12:AG13"/>
    <mergeCell ref="AH12:AH15"/>
    <mergeCell ref="AI12:AI15"/>
    <mergeCell ref="AD14:AD15"/>
    <mergeCell ref="AE14:AE15"/>
    <mergeCell ref="AF14:AF15"/>
    <mergeCell ref="AG14:AG15"/>
    <mergeCell ref="X12:X13"/>
    <mergeCell ref="F12:F13"/>
    <mergeCell ref="G12:G15"/>
    <mergeCell ref="AA12:AA13"/>
    <mergeCell ref="AB12:AB13"/>
    <mergeCell ref="AC12:AC13"/>
    <mergeCell ref="R12:R13"/>
    <mergeCell ref="S12:S13"/>
    <mergeCell ref="T12:T15"/>
    <mergeCell ref="U12:U13"/>
    <mergeCell ref="V12:V13"/>
    <mergeCell ref="W12:W13"/>
    <mergeCell ref="U14:U15"/>
    <mergeCell ref="V14:V15"/>
    <mergeCell ref="W14:W15"/>
    <mergeCell ref="AA14:AA15"/>
    <mergeCell ref="AB14:AB15"/>
    <mergeCell ref="AC14:AC15"/>
    <mergeCell ref="Y12:Y13"/>
    <mergeCell ref="Z12:Z13"/>
    <mergeCell ref="F10:F11"/>
    <mergeCell ref="H10:H11"/>
    <mergeCell ref="I10:I11"/>
    <mergeCell ref="N10:N11"/>
    <mergeCell ref="O10:O11"/>
    <mergeCell ref="AD10:AD11"/>
    <mergeCell ref="AE10:AE11"/>
    <mergeCell ref="AF10:AF11"/>
    <mergeCell ref="P10:P11"/>
    <mergeCell ref="AC10:AC11"/>
    <mergeCell ref="Q10:Q11"/>
    <mergeCell ref="R10:R11"/>
    <mergeCell ref="X10:X11"/>
    <mergeCell ref="Y10:Y11"/>
    <mergeCell ref="Z10:Z11"/>
    <mergeCell ref="S10:S11"/>
    <mergeCell ref="U10:U11"/>
    <mergeCell ref="V10:V11"/>
    <mergeCell ref="W10:W11"/>
    <mergeCell ref="AA8:AA9"/>
    <mergeCell ref="AB8:AB9"/>
    <mergeCell ref="AC8:AC9"/>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G10:AG11"/>
    <mergeCell ref="AA10:AA11"/>
    <mergeCell ref="AB10:AB11"/>
    <mergeCell ref="Q6:Q7"/>
    <mergeCell ref="AG3:AG4"/>
    <mergeCell ref="AH3:AH4"/>
    <mergeCell ref="AI3:AI4"/>
    <mergeCell ref="AF8:AF9"/>
    <mergeCell ref="AG8:AG9"/>
    <mergeCell ref="X6:X7"/>
    <mergeCell ref="Y6:Y7"/>
    <mergeCell ref="Z6:Z7"/>
    <mergeCell ref="AA6:AA7"/>
    <mergeCell ref="AB6:AB7"/>
    <mergeCell ref="AC6:AC7"/>
    <mergeCell ref="R6:R7"/>
    <mergeCell ref="S6:S7"/>
    <mergeCell ref="T6:T11"/>
    <mergeCell ref="U6:U7"/>
    <mergeCell ref="V6:V7"/>
    <mergeCell ref="W6:W7"/>
    <mergeCell ref="U8:U9"/>
    <mergeCell ref="V8:V9"/>
    <mergeCell ref="W8:W9"/>
    <mergeCell ref="X8:X9"/>
    <mergeCell ref="Y8:Y9"/>
    <mergeCell ref="Z8:Z9"/>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2794A-098D-48BD-AFDB-B97C30F29159}">
  <dimension ref="A1:AJ65"/>
  <sheetViews>
    <sheetView topLeftCell="A31" zoomScale="85" zoomScaleNormal="85" workbookViewId="0">
      <selection activeCell="L40" sqref="L40"/>
    </sheetView>
  </sheetViews>
  <sheetFormatPr defaultColWidth="8.7109375" defaultRowHeight="15" x14ac:dyDescent="0.25"/>
  <cols>
    <col min="1" max="1" width="5" style="137" customWidth="1"/>
    <col min="2" max="2" width="12.140625" style="137" customWidth="1"/>
    <col min="3" max="3" width="17.85546875" style="137" customWidth="1"/>
    <col min="4" max="5" width="13.85546875" style="137" customWidth="1"/>
    <col min="6" max="6" width="18.140625" style="153" customWidth="1"/>
    <col min="7" max="7" width="59.7109375" style="137" customWidth="1"/>
    <col min="8" max="8" width="10.28515625" style="137" customWidth="1"/>
    <col min="9" max="9" width="10.5703125" style="137" customWidth="1"/>
    <col min="10" max="10" width="37.85546875" style="137" customWidth="1"/>
    <col min="11" max="11" width="10.5703125" style="137" customWidth="1"/>
    <col min="12" max="12" width="11.5703125" style="137" customWidth="1"/>
    <col min="13" max="14" width="10.5703125" style="137" customWidth="1"/>
    <col min="15" max="15" width="15.85546875" style="137" customWidth="1"/>
    <col min="16" max="16" width="11.140625" style="137" customWidth="1"/>
    <col min="17" max="17" width="10.42578125" style="137" customWidth="1"/>
    <col min="18" max="18" width="10.5703125" style="137" customWidth="1"/>
    <col min="19" max="19" width="13.85546875" style="137" customWidth="1"/>
    <col min="20" max="21" width="14" style="137" customWidth="1"/>
    <col min="22" max="22" width="11.140625" style="137" bestFit="1" customWidth="1"/>
    <col min="23" max="23" width="11.140625" style="137" customWidth="1"/>
    <col min="24" max="24" width="10" style="137" customWidth="1"/>
    <col min="25" max="25" width="11.85546875" style="137" customWidth="1"/>
    <col min="26" max="27" width="12.140625" style="137" customWidth="1"/>
    <col min="28" max="29" width="11.140625" style="137" customWidth="1"/>
    <col min="30" max="30" width="12.140625" style="137" customWidth="1"/>
    <col min="31" max="33" width="11.140625" style="137" customWidth="1"/>
    <col min="34" max="34" width="24.140625" style="137" customWidth="1"/>
    <col min="35" max="35" width="19.42578125" style="137" customWidth="1"/>
    <col min="36" max="36" width="10.42578125" style="137" customWidth="1"/>
    <col min="37" max="37" width="8.7109375" style="137"/>
    <col min="38" max="38" width="27.28515625" style="137" customWidth="1"/>
    <col min="39" max="16384" width="8.7109375" style="137"/>
  </cols>
  <sheetData>
    <row r="1" spans="1:36" x14ac:dyDescent="0.25">
      <c r="A1" s="136"/>
      <c r="B1" s="556" t="s">
        <v>40</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136"/>
    </row>
    <row r="2" spans="1:36" x14ac:dyDescent="0.25">
      <c r="A2" s="136"/>
      <c r="B2" s="136"/>
      <c r="C2" s="136"/>
      <c r="D2" s="136"/>
      <c r="E2" s="136"/>
      <c r="F2" s="138"/>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row>
    <row r="3" spans="1:36" ht="23.1" customHeight="1" x14ac:dyDescent="0.25">
      <c r="A3" s="136"/>
      <c r="B3" s="551" t="s">
        <v>0</v>
      </c>
      <c r="C3" s="551" t="s">
        <v>1</v>
      </c>
      <c r="D3" s="551" t="s">
        <v>28</v>
      </c>
      <c r="E3" s="551" t="s">
        <v>29</v>
      </c>
      <c r="F3" s="551" t="s">
        <v>30</v>
      </c>
      <c r="G3" s="551" t="s">
        <v>3</v>
      </c>
      <c r="H3" s="551" t="s">
        <v>4</v>
      </c>
      <c r="I3" s="551" t="s">
        <v>5</v>
      </c>
      <c r="J3" s="190" t="s">
        <v>6</v>
      </c>
      <c r="K3" s="190"/>
      <c r="L3" s="190"/>
      <c r="M3" s="190"/>
      <c r="N3" s="549" t="s">
        <v>47</v>
      </c>
      <c r="O3" s="551" t="s">
        <v>31</v>
      </c>
      <c r="P3" s="555" t="s">
        <v>42</v>
      </c>
      <c r="Q3" s="555" t="s">
        <v>32</v>
      </c>
      <c r="R3" s="555" t="s">
        <v>37</v>
      </c>
      <c r="S3" s="555" t="s">
        <v>33</v>
      </c>
      <c r="T3" s="551" t="s">
        <v>55</v>
      </c>
      <c r="U3" s="551" t="s">
        <v>57</v>
      </c>
      <c r="V3" s="190" t="s">
        <v>59</v>
      </c>
      <c r="W3" s="190"/>
      <c r="X3" s="190"/>
      <c r="Y3" s="190"/>
      <c r="Z3" s="190"/>
      <c r="AA3" s="190"/>
      <c r="AB3" s="551" t="s">
        <v>69</v>
      </c>
      <c r="AC3" s="192" t="s">
        <v>75</v>
      </c>
      <c r="AD3" s="197" t="s">
        <v>77</v>
      </c>
      <c r="AE3" s="198"/>
      <c r="AF3" s="199"/>
      <c r="AG3" s="549" t="s">
        <v>27</v>
      </c>
      <c r="AH3" s="549" t="s">
        <v>36</v>
      </c>
      <c r="AI3" s="551" t="s">
        <v>34</v>
      </c>
      <c r="AJ3" s="549" t="s">
        <v>35</v>
      </c>
    </row>
    <row r="4" spans="1:36" ht="168.95" customHeight="1" x14ac:dyDescent="0.25">
      <c r="A4" s="136"/>
      <c r="B4" s="551"/>
      <c r="C4" s="551"/>
      <c r="D4" s="551"/>
      <c r="E4" s="551"/>
      <c r="F4" s="551"/>
      <c r="G4" s="551"/>
      <c r="H4" s="551"/>
      <c r="I4" s="551"/>
      <c r="J4" s="17" t="s">
        <v>7</v>
      </c>
      <c r="K4" s="17" t="s">
        <v>8</v>
      </c>
      <c r="L4" s="17" t="s">
        <v>9</v>
      </c>
      <c r="M4" s="139" t="s">
        <v>10</v>
      </c>
      <c r="N4" s="550"/>
      <c r="O4" s="551"/>
      <c r="P4" s="555"/>
      <c r="Q4" s="555"/>
      <c r="R4" s="555"/>
      <c r="S4" s="555"/>
      <c r="T4" s="551"/>
      <c r="U4" s="551"/>
      <c r="V4" s="17" t="s">
        <v>61</v>
      </c>
      <c r="W4" s="17" t="s">
        <v>62</v>
      </c>
      <c r="X4" s="17" t="s">
        <v>15</v>
      </c>
      <c r="Y4" s="17" t="s">
        <v>63</v>
      </c>
      <c r="Z4" s="17" t="s">
        <v>60</v>
      </c>
      <c r="AA4" s="17" t="s">
        <v>25</v>
      </c>
      <c r="AB4" s="551"/>
      <c r="AC4" s="193"/>
      <c r="AD4" s="17" t="s">
        <v>16</v>
      </c>
      <c r="AE4" s="17" t="s">
        <v>17</v>
      </c>
      <c r="AF4" s="17" t="s">
        <v>26</v>
      </c>
      <c r="AG4" s="550"/>
      <c r="AH4" s="550"/>
      <c r="AI4" s="551"/>
      <c r="AJ4" s="550"/>
    </row>
    <row r="5" spans="1:36" ht="15.75" thickBot="1" x14ac:dyDescent="0.3">
      <c r="A5" s="136"/>
      <c r="B5" s="140">
        <v>1</v>
      </c>
      <c r="C5" s="140">
        <v>2</v>
      </c>
      <c r="D5" s="140">
        <v>3</v>
      </c>
      <c r="E5" s="140">
        <v>4</v>
      </c>
      <c r="F5" s="141">
        <v>5</v>
      </c>
      <c r="G5" s="140">
        <v>6</v>
      </c>
      <c r="H5" s="140">
        <v>7</v>
      </c>
      <c r="I5" s="140">
        <v>8</v>
      </c>
      <c r="J5" s="140">
        <v>9</v>
      </c>
      <c r="K5" s="140">
        <v>10</v>
      </c>
      <c r="L5" s="140">
        <v>11</v>
      </c>
      <c r="M5" s="140">
        <v>12</v>
      </c>
      <c r="N5" s="140">
        <v>13</v>
      </c>
      <c r="O5" s="140">
        <v>14</v>
      </c>
      <c r="P5" s="140">
        <v>15</v>
      </c>
      <c r="Q5" s="140">
        <v>16</v>
      </c>
      <c r="R5" s="140">
        <v>17</v>
      </c>
      <c r="S5" s="142">
        <v>18</v>
      </c>
      <c r="T5" s="140">
        <v>19</v>
      </c>
      <c r="U5" s="140">
        <v>20</v>
      </c>
      <c r="V5" s="140">
        <v>21</v>
      </c>
      <c r="W5" s="140">
        <v>22</v>
      </c>
      <c r="X5" s="140">
        <v>23</v>
      </c>
      <c r="Y5" s="140">
        <v>24</v>
      </c>
      <c r="Z5" s="140">
        <v>25</v>
      </c>
      <c r="AA5" s="140">
        <v>26</v>
      </c>
      <c r="AB5" s="140">
        <v>27</v>
      </c>
      <c r="AC5" s="140">
        <v>28</v>
      </c>
      <c r="AD5" s="140">
        <v>29</v>
      </c>
      <c r="AE5" s="140">
        <v>30</v>
      </c>
      <c r="AF5" s="140">
        <v>31</v>
      </c>
      <c r="AG5" s="140">
        <v>32</v>
      </c>
      <c r="AH5" s="140">
        <v>33</v>
      </c>
      <c r="AI5" s="140">
        <v>34</v>
      </c>
      <c r="AJ5" s="140">
        <v>35</v>
      </c>
    </row>
    <row r="6" spans="1:36" ht="45.95" customHeight="1" x14ac:dyDescent="0.25">
      <c r="A6" s="143"/>
      <c r="B6" s="552" t="s">
        <v>151</v>
      </c>
      <c r="C6" s="526" t="s">
        <v>152</v>
      </c>
      <c r="D6" s="526" t="s">
        <v>153</v>
      </c>
      <c r="E6" s="521" t="s">
        <v>154</v>
      </c>
      <c r="F6" s="526" t="s">
        <v>544</v>
      </c>
      <c r="G6" s="526" t="s">
        <v>155</v>
      </c>
      <c r="H6" s="477" t="s">
        <v>79</v>
      </c>
      <c r="I6" s="477" t="s">
        <v>79</v>
      </c>
      <c r="J6" s="145" t="s">
        <v>536</v>
      </c>
      <c r="K6" s="145" t="s">
        <v>156</v>
      </c>
      <c r="L6" s="144" t="s">
        <v>157</v>
      </c>
      <c r="M6" s="146" t="s">
        <v>158</v>
      </c>
      <c r="N6" s="477" t="s">
        <v>159</v>
      </c>
      <c r="O6" s="526" t="s">
        <v>160</v>
      </c>
      <c r="P6" s="399" t="s">
        <v>161</v>
      </c>
      <c r="Q6" s="399" t="s">
        <v>85</v>
      </c>
      <c r="R6" s="399" t="s">
        <v>86</v>
      </c>
      <c r="S6" s="399" t="s">
        <v>135</v>
      </c>
      <c r="T6" s="546">
        <f>U6+U10+U14+U18+U22</f>
        <v>127500</v>
      </c>
      <c r="U6" s="520">
        <f>V6</f>
        <v>0</v>
      </c>
      <c r="V6" s="520">
        <v>0</v>
      </c>
      <c r="W6" s="519">
        <v>0</v>
      </c>
      <c r="X6" s="519">
        <v>0</v>
      </c>
      <c r="Y6" s="519">
        <v>0</v>
      </c>
      <c r="Z6" s="519">
        <v>0</v>
      </c>
      <c r="AA6" s="519">
        <v>0</v>
      </c>
      <c r="AB6" s="475">
        <v>0</v>
      </c>
      <c r="AC6" s="514" t="s">
        <v>162</v>
      </c>
      <c r="AD6" s="514">
        <v>0</v>
      </c>
      <c r="AE6" s="514">
        <f>V6</f>
        <v>0</v>
      </c>
      <c r="AF6" s="514">
        <v>0</v>
      </c>
      <c r="AG6" s="514">
        <v>0</v>
      </c>
      <c r="AH6" s="540" t="s">
        <v>163</v>
      </c>
      <c r="AI6" s="543" t="s">
        <v>164</v>
      </c>
      <c r="AJ6" s="537" t="s">
        <v>548</v>
      </c>
    </row>
    <row r="7" spans="1:36" ht="38.1" customHeight="1" x14ac:dyDescent="0.25">
      <c r="A7" s="143"/>
      <c r="B7" s="553"/>
      <c r="C7" s="495"/>
      <c r="D7" s="495"/>
      <c r="E7" s="490"/>
      <c r="F7" s="495"/>
      <c r="G7" s="495"/>
      <c r="H7" s="506"/>
      <c r="I7" s="506"/>
      <c r="J7" s="148" t="s">
        <v>165</v>
      </c>
      <c r="K7" s="148" t="s">
        <v>166</v>
      </c>
      <c r="L7" s="147" t="s">
        <v>92</v>
      </c>
      <c r="M7" s="147" t="s">
        <v>167</v>
      </c>
      <c r="N7" s="506"/>
      <c r="O7" s="495"/>
      <c r="P7" s="493"/>
      <c r="Q7" s="493"/>
      <c r="R7" s="493"/>
      <c r="S7" s="493"/>
      <c r="T7" s="547"/>
      <c r="U7" s="486"/>
      <c r="V7" s="486"/>
      <c r="W7" s="488"/>
      <c r="X7" s="488"/>
      <c r="Y7" s="488"/>
      <c r="Z7" s="488"/>
      <c r="AA7" s="488"/>
      <c r="AB7" s="513"/>
      <c r="AC7" s="484"/>
      <c r="AD7" s="484"/>
      <c r="AE7" s="484"/>
      <c r="AF7" s="484"/>
      <c r="AG7" s="484"/>
      <c r="AH7" s="541"/>
      <c r="AI7" s="544"/>
      <c r="AJ7" s="538"/>
    </row>
    <row r="8" spans="1:36" ht="45.95" customHeight="1" x14ac:dyDescent="0.25">
      <c r="A8" s="143"/>
      <c r="B8" s="553"/>
      <c r="C8" s="495"/>
      <c r="D8" s="495"/>
      <c r="E8" s="490"/>
      <c r="F8" s="495"/>
      <c r="G8" s="495"/>
      <c r="H8" s="506"/>
      <c r="I8" s="506"/>
      <c r="J8" s="148" t="s">
        <v>168</v>
      </c>
      <c r="K8" s="148" t="s">
        <v>169</v>
      </c>
      <c r="L8" s="147" t="s">
        <v>157</v>
      </c>
      <c r="M8" s="149" t="s">
        <v>158</v>
      </c>
      <c r="N8" s="506"/>
      <c r="O8" s="495"/>
      <c r="P8" s="493"/>
      <c r="Q8" s="493"/>
      <c r="R8" s="493"/>
      <c r="S8" s="493"/>
      <c r="T8" s="547"/>
      <c r="U8" s="486"/>
      <c r="V8" s="486"/>
      <c r="W8" s="488"/>
      <c r="X8" s="488"/>
      <c r="Y8" s="488"/>
      <c r="Z8" s="488"/>
      <c r="AA8" s="488"/>
      <c r="AB8" s="513"/>
      <c r="AC8" s="484"/>
      <c r="AD8" s="484"/>
      <c r="AE8" s="484"/>
      <c r="AF8" s="484"/>
      <c r="AG8" s="484"/>
      <c r="AH8" s="541"/>
      <c r="AI8" s="544"/>
      <c r="AJ8" s="538"/>
    </row>
    <row r="9" spans="1:36" ht="60.95" customHeight="1" x14ac:dyDescent="0.25">
      <c r="A9" s="143"/>
      <c r="B9" s="553"/>
      <c r="C9" s="495"/>
      <c r="D9" s="495"/>
      <c r="E9" s="490"/>
      <c r="F9" s="495"/>
      <c r="G9" s="495"/>
      <c r="H9" s="507"/>
      <c r="I9" s="507"/>
      <c r="J9" s="148" t="s">
        <v>170</v>
      </c>
      <c r="K9" s="148" t="s">
        <v>171</v>
      </c>
      <c r="L9" s="147" t="s">
        <v>172</v>
      </c>
      <c r="M9" s="147" t="s">
        <v>173</v>
      </c>
      <c r="N9" s="507"/>
      <c r="O9" s="495"/>
      <c r="P9" s="494"/>
      <c r="Q9" s="494"/>
      <c r="R9" s="494"/>
      <c r="S9" s="494"/>
      <c r="T9" s="547"/>
      <c r="U9" s="486"/>
      <c r="V9" s="486"/>
      <c r="W9" s="488"/>
      <c r="X9" s="488"/>
      <c r="Y9" s="488"/>
      <c r="Z9" s="488"/>
      <c r="AA9" s="488"/>
      <c r="AB9" s="536"/>
      <c r="AC9" s="484"/>
      <c r="AD9" s="484"/>
      <c r="AE9" s="484"/>
      <c r="AF9" s="484"/>
      <c r="AG9" s="484"/>
      <c r="AH9" s="541"/>
      <c r="AI9" s="544"/>
      <c r="AJ9" s="538"/>
    </row>
    <row r="10" spans="1:36" ht="50.45" customHeight="1" x14ac:dyDescent="0.25">
      <c r="A10" s="143"/>
      <c r="B10" s="553"/>
      <c r="C10" s="495"/>
      <c r="D10" s="495"/>
      <c r="E10" s="490"/>
      <c r="F10" s="495" t="s">
        <v>535</v>
      </c>
      <c r="G10" s="495"/>
      <c r="H10" s="497" t="s">
        <v>79</v>
      </c>
      <c r="I10" s="497" t="s">
        <v>79</v>
      </c>
      <c r="J10" s="148" t="s">
        <v>536</v>
      </c>
      <c r="K10" s="148" t="s">
        <v>156</v>
      </c>
      <c r="L10" s="147" t="s">
        <v>157</v>
      </c>
      <c r="M10" s="149" t="s">
        <v>158</v>
      </c>
      <c r="N10" s="497" t="s">
        <v>159</v>
      </c>
      <c r="O10" s="490" t="s">
        <v>174</v>
      </c>
      <c r="P10" s="492" t="s">
        <v>161</v>
      </c>
      <c r="Q10" s="492" t="s">
        <v>85</v>
      </c>
      <c r="R10" s="492" t="s">
        <v>86</v>
      </c>
      <c r="S10" s="492" t="s">
        <v>135</v>
      </c>
      <c r="T10" s="547"/>
      <c r="U10" s="486">
        <f t="shared" ref="U10" si="0">V10</f>
        <v>127500</v>
      </c>
      <c r="V10" s="486">
        <v>127500</v>
      </c>
      <c r="W10" s="488">
        <v>0</v>
      </c>
      <c r="X10" s="488">
        <v>0</v>
      </c>
      <c r="Y10" s="488">
        <v>0</v>
      </c>
      <c r="Z10" s="488">
        <v>0</v>
      </c>
      <c r="AA10" s="488">
        <v>0</v>
      </c>
      <c r="AB10" s="483">
        <v>22500</v>
      </c>
      <c r="AC10" s="484" t="s">
        <v>162</v>
      </c>
      <c r="AD10" s="484">
        <v>0</v>
      </c>
      <c r="AE10" s="484">
        <f t="shared" ref="AE10" si="1">V10</f>
        <v>127500</v>
      </c>
      <c r="AF10" s="484">
        <v>0</v>
      </c>
      <c r="AG10" s="484">
        <v>0</v>
      </c>
      <c r="AH10" s="541"/>
      <c r="AI10" s="544"/>
      <c r="AJ10" s="538"/>
    </row>
    <row r="11" spans="1:36" ht="37.5" customHeight="1" x14ac:dyDescent="0.25">
      <c r="A11" s="143"/>
      <c r="B11" s="553"/>
      <c r="C11" s="495"/>
      <c r="D11" s="495"/>
      <c r="E11" s="490"/>
      <c r="F11" s="495"/>
      <c r="G11" s="495"/>
      <c r="H11" s="506"/>
      <c r="I11" s="506"/>
      <c r="J11" s="148" t="s">
        <v>165</v>
      </c>
      <c r="K11" s="148" t="s">
        <v>166</v>
      </c>
      <c r="L11" s="147" t="s">
        <v>92</v>
      </c>
      <c r="M11" s="147" t="s">
        <v>175</v>
      </c>
      <c r="N11" s="506"/>
      <c r="O11" s="490"/>
      <c r="P11" s="493"/>
      <c r="Q11" s="493"/>
      <c r="R11" s="493"/>
      <c r="S11" s="493"/>
      <c r="T11" s="547"/>
      <c r="U11" s="486"/>
      <c r="V11" s="486"/>
      <c r="W11" s="488"/>
      <c r="X11" s="488"/>
      <c r="Y11" s="488"/>
      <c r="Z11" s="488"/>
      <c r="AA11" s="488"/>
      <c r="AB11" s="513"/>
      <c r="AC11" s="484"/>
      <c r="AD11" s="484"/>
      <c r="AE11" s="484"/>
      <c r="AF11" s="484"/>
      <c r="AG11" s="484"/>
      <c r="AH11" s="541"/>
      <c r="AI11" s="544"/>
      <c r="AJ11" s="538"/>
    </row>
    <row r="12" spans="1:36" ht="47.1" customHeight="1" x14ac:dyDescent="0.25">
      <c r="A12" s="143"/>
      <c r="B12" s="553"/>
      <c r="C12" s="495"/>
      <c r="D12" s="495"/>
      <c r="E12" s="490"/>
      <c r="F12" s="495"/>
      <c r="G12" s="495"/>
      <c r="H12" s="506"/>
      <c r="I12" s="506"/>
      <c r="J12" s="148" t="s">
        <v>168</v>
      </c>
      <c r="K12" s="148" t="s">
        <v>169</v>
      </c>
      <c r="L12" s="147" t="s">
        <v>157</v>
      </c>
      <c r="M12" s="149" t="s">
        <v>158</v>
      </c>
      <c r="N12" s="506"/>
      <c r="O12" s="490"/>
      <c r="P12" s="493"/>
      <c r="Q12" s="493"/>
      <c r="R12" s="493"/>
      <c r="S12" s="493"/>
      <c r="T12" s="547"/>
      <c r="U12" s="486"/>
      <c r="V12" s="486"/>
      <c r="W12" s="488"/>
      <c r="X12" s="488"/>
      <c r="Y12" s="488"/>
      <c r="Z12" s="488"/>
      <c r="AA12" s="488"/>
      <c r="AB12" s="513"/>
      <c r="AC12" s="484"/>
      <c r="AD12" s="484"/>
      <c r="AE12" s="484"/>
      <c r="AF12" s="484"/>
      <c r="AG12" s="484"/>
      <c r="AH12" s="541"/>
      <c r="AI12" s="544"/>
      <c r="AJ12" s="538"/>
    </row>
    <row r="13" spans="1:36" ht="63" customHeight="1" x14ac:dyDescent="0.25">
      <c r="A13" s="143"/>
      <c r="B13" s="553"/>
      <c r="C13" s="495"/>
      <c r="D13" s="495"/>
      <c r="E13" s="490"/>
      <c r="F13" s="495"/>
      <c r="G13" s="495"/>
      <c r="H13" s="507"/>
      <c r="I13" s="507"/>
      <c r="J13" s="148" t="s">
        <v>170</v>
      </c>
      <c r="K13" s="148" t="s">
        <v>171</v>
      </c>
      <c r="L13" s="147" t="s">
        <v>172</v>
      </c>
      <c r="M13" s="149" t="s">
        <v>173</v>
      </c>
      <c r="N13" s="507"/>
      <c r="O13" s="490"/>
      <c r="P13" s="494"/>
      <c r="Q13" s="494"/>
      <c r="R13" s="494"/>
      <c r="S13" s="494"/>
      <c r="T13" s="547"/>
      <c r="U13" s="486"/>
      <c r="V13" s="486"/>
      <c r="W13" s="488"/>
      <c r="X13" s="488"/>
      <c r="Y13" s="488"/>
      <c r="Z13" s="488"/>
      <c r="AA13" s="488"/>
      <c r="AB13" s="536"/>
      <c r="AC13" s="484"/>
      <c r="AD13" s="484"/>
      <c r="AE13" s="484"/>
      <c r="AF13" s="484"/>
      <c r="AG13" s="484"/>
      <c r="AH13" s="541"/>
      <c r="AI13" s="544"/>
      <c r="AJ13" s="538"/>
    </row>
    <row r="14" spans="1:36" ht="49.5" customHeight="1" x14ac:dyDescent="0.25">
      <c r="A14" s="172"/>
      <c r="B14" s="553"/>
      <c r="C14" s="495"/>
      <c r="D14" s="495"/>
      <c r="E14" s="490"/>
      <c r="F14" s="495" t="s">
        <v>542</v>
      </c>
      <c r="G14" s="495"/>
      <c r="H14" s="497" t="s">
        <v>79</v>
      </c>
      <c r="I14" s="497" t="s">
        <v>79</v>
      </c>
      <c r="J14" s="148" t="s">
        <v>536</v>
      </c>
      <c r="K14" s="148" t="s">
        <v>156</v>
      </c>
      <c r="L14" s="147" t="s">
        <v>157</v>
      </c>
      <c r="M14" s="149" t="s">
        <v>158</v>
      </c>
      <c r="N14" s="497" t="s">
        <v>159</v>
      </c>
      <c r="O14" s="490" t="s">
        <v>176</v>
      </c>
      <c r="P14" s="492" t="s">
        <v>161</v>
      </c>
      <c r="Q14" s="492" t="s">
        <v>85</v>
      </c>
      <c r="R14" s="492" t="s">
        <v>86</v>
      </c>
      <c r="S14" s="492" t="s">
        <v>135</v>
      </c>
      <c r="T14" s="547"/>
      <c r="U14" s="486">
        <f t="shared" ref="U14" si="2">V14</f>
        <v>0</v>
      </c>
      <c r="V14" s="486">
        <v>0</v>
      </c>
      <c r="W14" s="488">
        <v>0</v>
      </c>
      <c r="X14" s="488">
        <v>0</v>
      </c>
      <c r="Y14" s="488">
        <v>0</v>
      </c>
      <c r="Z14" s="488">
        <v>0</v>
      </c>
      <c r="AA14" s="488">
        <v>0</v>
      </c>
      <c r="AB14" s="483">
        <v>0</v>
      </c>
      <c r="AC14" s="484" t="s">
        <v>162</v>
      </c>
      <c r="AD14" s="484">
        <v>0</v>
      </c>
      <c r="AE14" s="484">
        <f t="shared" ref="AE14" si="3">V14</f>
        <v>0</v>
      </c>
      <c r="AF14" s="484">
        <v>0</v>
      </c>
      <c r="AG14" s="484">
        <v>0</v>
      </c>
      <c r="AH14" s="541"/>
      <c r="AI14" s="544"/>
      <c r="AJ14" s="538"/>
    </row>
    <row r="15" spans="1:36" ht="39" customHeight="1" x14ac:dyDescent="0.25">
      <c r="A15" s="172"/>
      <c r="B15" s="553"/>
      <c r="C15" s="495"/>
      <c r="D15" s="495"/>
      <c r="E15" s="490"/>
      <c r="F15" s="495"/>
      <c r="G15" s="495"/>
      <c r="H15" s="506"/>
      <c r="I15" s="506"/>
      <c r="J15" s="148" t="s">
        <v>165</v>
      </c>
      <c r="K15" s="148" t="s">
        <v>166</v>
      </c>
      <c r="L15" s="147" t="s">
        <v>92</v>
      </c>
      <c r="M15" s="147" t="s">
        <v>177</v>
      </c>
      <c r="N15" s="506"/>
      <c r="O15" s="490"/>
      <c r="P15" s="493"/>
      <c r="Q15" s="493"/>
      <c r="R15" s="493"/>
      <c r="S15" s="493"/>
      <c r="T15" s="547"/>
      <c r="U15" s="486"/>
      <c r="V15" s="486"/>
      <c r="W15" s="488"/>
      <c r="X15" s="488"/>
      <c r="Y15" s="488"/>
      <c r="Z15" s="488"/>
      <c r="AA15" s="488"/>
      <c r="AB15" s="513"/>
      <c r="AC15" s="484"/>
      <c r="AD15" s="484"/>
      <c r="AE15" s="484"/>
      <c r="AF15" s="484"/>
      <c r="AG15" s="484"/>
      <c r="AH15" s="541"/>
      <c r="AI15" s="544"/>
      <c r="AJ15" s="538"/>
    </row>
    <row r="16" spans="1:36" ht="53.45" customHeight="1" x14ac:dyDescent="0.25">
      <c r="A16" s="172"/>
      <c r="B16" s="553"/>
      <c r="C16" s="495"/>
      <c r="D16" s="495"/>
      <c r="E16" s="490"/>
      <c r="F16" s="495"/>
      <c r="G16" s="495"/>
      <c r="H16" s="506"/>
      <c r="I16" s="506"/>
      <c r="J16" s="148" t="s">
        <v>168</v>
      </c>
      <c r="K16" s="148" t="s">
        <v>169</v>
      </c>
      <c r="L16" s="147" t="s">
        <v>157</v>
      </c>
      <c r="M16" s="149" t="s">
        <v>158</v>
      </c>
      <c r="N16" s="506"/>
      <c r="O16" s="490"/>
      <c r="P16" s="493"/>
      <c r="Q16" s="493"/>
      <c r="R16" s="493"/>
      <c r="S16" s="493"/>
      <c r="T16" s="547"/>
      <c r="U16" s="486"/>
      <c r="V16" s="486"/>
      <c r="W16" s="488"/>
      <c r="X16" s="488"/>
      <c r="Y16" s="488"/>
      <c r="Z16" s="488"/>
      <c r="AA16" s="488"/>
      <c r="AB16" s="513"/>
      <c r="AC16" s="484"/>
      <c r="AD16" s="484"/>
      <c r="AE16" s="484"/>
      <c r="AF16" s="484"/>
      <c r="AG16" s="484"/>
      <c r="AH16" s="541"/>
      <c r="AI16" s="544"/>
      <c r="AJ16" s="538"/>
    </row>
    <row r="17" spans="1:36" ht="56.45" customHeight="1" x14ac:dyDescent="0.25">
      <c r="A17" s="172"/>
      <c r="B17" s="553"/>
      <c r="C17" s="495"/>
      <c r="D17" s="495"/>
      <c r="E17" s="490"/>
      <c r="F17" s="495"/>
      <c r="G17" s="495"/>
      <c r="H17" s="507"/>
      <c r="I17" s="507"/>
      <c r="J17" s="148" t="s">
        <v>170</v>
      </c>
      <c r="K17" s="148" t="s">
        <v>171</v>
      </c>
      <c r="L17" s="147" t="s">
        <v>172</v>
      </c>
      <c r="M17" s="147" t="s">
        <v>173</v>
      </c>
      <c r="N17" s="507"/>
      <c r="O17" s="490"/>
      <c r="P17" s="494"/>
      <c r="Q17" s="494"/>
      <c r="R17" s="494"/>
      <c r="S17" s="494"/>
      <c r="T17" s="547"/>
      <c r="U17" s="486"/>
      <c r="V17" s="486"/>
      <c r="W17" s="488"/>
      <c r="X17" s="488"/>
      <c r="Y17" s="488"/>
      <c r="Z17" s="488"/>
      <c r="AA17" s="488"/>
      <c r="AB17" s="536"/>
      <c r="AC17" s="484"/>
      <c r="AD17" s="484"/>
      <c r="AE17" s="484"/>
      <c r="AF17" s="484"/>
      <c r="AG17" s="484"/>
      <c r="AH17" s="541"/>
      <c r="AI17" s="544"/>
      <c r="AJ17" s="538"/>
    </row>
    <row r="18" spans="1:36" ht="42.6" customHeight="1" x14ac:dyDescent="0.25">
      <c r="A18" s="143"/>
      <c r="B18" s="553"/>
      <c r="C18" s="495"/>
      <c r="D18" s="495"/>
      <c r="E18" s="490"/>
      <c r="F18" s="495" t="s">
        <v>537</v>
      </c>
      <c r="G18" s="495"/>
      <c r="H18" s="497" t="s">
        <v>79</v>
      </c>
      <c r="I18" s="497" t="s">
        <v>79</v>
      </c>
      <c r="J18" s="148" t="s">
        <v>536</v>
      </c>
      <c r="K18" s="148" t="s">
        <v>156</v>
      </c>
      <c r="L18" s="147" t="s">
        <v>157</v>
      </c>
      <c r="M18" s="149" t="s">
        <v>158</v>
      </c>
      <c r="N18" s="497" t="s">
        <v>159</v>
      </c>
      <c r="O18" s="490" t="s">
        <v>178</v>
      </c>
      <c r="P18" s="492" t="s">
        <v>161</v>
      </c>
      <c r="Q18" s="492" t="s">
        <v>85</v>
      </c>
      <c r="R18" s="492" t="s">
        <v>86</v>
      </c>
      <c r="S18" s="492" t="s">
        <v>135</v>
      </c>
      <c r="T18" s="547"/>
      <c r="U18" s="486">
        <f>V18</f>
        <v>0</v>
      </c>
      <c r="V18" s="486">
        <v>0</v>
      </c>
      <c r="W18" s="488">
        <v>0</v>
      </c>
      <c r="X18" s="488">
        <v>0</v>
      </c>
      <c r="Y18" s="488">
        <v>0</v>
      </c>
      <c r="Z18" s="488">
        <v>0</v>
      </c>
      <c r="AA18" s="488">
        <v>0</v>
      </c>
      <c r="AB18" s="483">
        <v>0</v>
      </c>
      <c r="AC18" s="484" t="s">
        <v>162</v>
      </c>
      <c r="AD18" s="484">
        <v>0</v>
      </c>
      <c r="AE18" s="484">
        <f t="shared" ref="AE18" si="4">V18</f>
        <v>0</v>
      </c>
      <c r="AF18" s="484">
        <v>0</v>
      </c>
      <c r="AG18" s="484">
        <v>0</v>
      </c>
      <c r="AH18" s="541"/>
      <c r="AI18" s="544"/>
      <c r="AJ18" s="538"/>
    </row>
    <row r="19" spans="1:36" ht="29.1" customHeight="1" x14ac:dyDescent="0.25">
      <c r="A19" s="143"/>
      <c r="B19" s="553"/>
      <c r="C19" s="495"/>
      <c r="D19" s="495"/>
      <c r="E19" s="490"/>
      <c r="F19" s="495"/>
      <c r="G19" s="495"/>
      <c r="H19" s="506"/>
      <c r="I19" s="506"/>
      <c r="J19" s="148" t="s">
        <v>165</v>
      </c>
      <c r="K19" s="148" t="s">
        <v>166</v>
      </c>
      <c r="L19" s="147" t="s">
        <v>92</v>
      </c>
      <c r="M19" s="149" t="s">
        <v>179</v>
      </c>
      <c r="N19" s="506"/>
      <c r="O19" s="490"/>
      <c r="P19" s="493"/>
      <c r="Q19" s="493"/>
      <c r="R19" s="493"/>
      <c r="S19" s="493"/>
      <c r="T19" s="547"/>
      <c r="U19" s="486"/>
      <c r="V19" s="486"/>
      <c r="W19" s="488"/>
      <c r="X19" s="488"/>
      <c r="Y19" s="488"/>
      <c r="Z19" s="488"/>
      <c r="AA19" s="488"/>
      <c r="AB19" s="513"/>
      <c r="AC19" s="484"/>
      <c r="AD19" s="484"/>
      <c r="AE19" s="484"/>
      <c r="AF19" s="484"/>
      <c r="AG19" s="484"/>
      <c r="AH19" s="541"/>
      <c r="AI19" s="544"/>
      <c r="AJ19" s="538"/>
    </row>
    <row r="20" spans="1:36" ht="41.45" customHeight="1" x14ac:dyDescent="0.25">
      <c r="A20" s="143"/>
      <c r="B20" s="553"/>
      <c r="C20" s="495"/>
      <c r="D20" s="495"/>
      <c r="E20" s="490"/>
      <c r="F20" s="495"/>
      <c r="G20" s="495"/>
      <c r="H20" s="506"/>
      <c r="I20" s="506"/>
      <c r="J20" s="148" t="s">
        <v>168</v>
      </c>
      <c r="K20" s="148" t="s">
        <v>169</v>
      </c>
      <c r="L20" s="147" t="s">
        <v>157</v>
      </c>
      <c r="M20" s="149" t="s">
        <v>158</v>
      </c>
      <c r="N20" s="506"/>
      <c r="O20" s="490"/>
      <c r="P20" s="493"/>
      <c r="Q20" s="493"/>
      <c r="R20" s="493"/>
      <c r="S20" s="493"/>
      <c r="T20" s="547"/>
      <c r="U20" s="486"/>
      <c r="V20" s="486"/>
      <c r="W20" s="488"/>
      <c r="X20" s="488"/>
      <c r="Y20" s="488"/>
      <c r="Z20" s="488"/>
      <c r="AA20" s="488"/>
      <c r="AB20" s="513"/>
      <c r="AC20" s="484"/>
      <c r="AD20" s="484"/>
      <c r="AE20" s="484"/>
      <c r="AF20" s="484"/>
      <c r="AG20" s="484"/>
      <c r="AH20" s="541"/>
      <c r="AI20" s="544"/>
      <c r="AJ20" s="538"/>
    </row>
    <row r="21" spans="1:36" ht="51" customHeight="1" x14ac:dyDescent="0.25">
      <c r="A21" s="143"/>
      <c r="B21" s="553"/>
      <c r="C21" s="495"/>
      <c r="D21" s="495"/>
      <c r="E21" s="490"/>
      <c r="F21" s="495"/>
      <c r="G21" s="495"/>
      <c r="H21" s="507"/>
      <c r="I21" s="507"/>
      <c r="J21" s="148" t="s">
        <v>170</v>
      </c>
      <c r="K21" s="148" t="s">
        <v>171</v>
      </c>
      <c r="L21" s="147" t="s">
        <v>172</v>
      </c>
      <c r="M21" s="147" t="s">
        <v>173</v>
      </c>
      <c r="N21" s="507"/>
      <c r="O21" s="490"/>
      <c r="P21" s="494"/>
      <c r="Q21" s="494"/>
      <c r="R21" s="494"/>
      <c r="S21" s="494"/>
      <c r="T21" s="547"/>
      <c r="U21" s="486"/>
      <c r="V21" s="486"/>
      <c r="W21" s="488"/>
      <c r="X21" s="488"/>
      <c r="Y21" s="488"/>
      <c r="Z21" s="488"/>
      <c r="AA21" s="488"/>
      <c r="AB21" s="536"/>
      <c r="AC21" s="484"/>
      <c r="AD21" s="484"/>
      <c r="AE21" s="484"/>
      <c r="AF21" s="484"/>
      <c r="AG21" s="484"/>
      <c r="AH21" s="541"/>
      <c r="AI21" s="544"/>
      <c r="AJ21" s="538"/>
    </row>
    <row r="22" spans="1:36" ht="40.5" customHeight="1" x14ac:dyDescent="0.25">
      <c r="A22" s="143"/>
      <c r="B22" s="553"/>
      <c r="C22" s="495"/>
      <c r="D22" s="495"/>
      <c r="E22" s="490"/>
      <c r="F22" s="495" t="s">
        <v>540</v>
      </c>
      <c r="G22" s="495"/>
      <c r="H22" s="497" t="s">
        <v>79</v>
      </c>
      <c r="I22" s="497" t="s">
        <v>79</v>
      </c>
      <c r="J22" s="148" t="s">
        <v>536</v>
      </c>
      <c r="K22" s="148" t="s">
        <v>156</v>
      </c>
      <c r="L22" s="147" t="s">
        <v>157</v>
      </c>
      <c r="M22" s="149" t="s">
        <v>158</v>
      </c>
      <c r="N22" s="497" t="s">
        <v>159</v>
      </c>
      <c r="O22" s="490" t="s">
        <v>180</v>
      </c>
      <c r="P22" s="492" t="s">
        <v>161</v>
      </c>
      <c r="Q22" s="492" t="s">
        <v>85</v>
      </c>
      <c r="R22" s="492" t="s">
        <v>86</v>
      </c>
      <c r="S22" s="492" t="s">
        <v>135</v>
      </c>
      <c r="T22" s="547"/>
      <c r="U22" s="486">
        <f>V22</f>
        <v>0</v>
      </c>
      <c r="V22" s="486">
        <v>0</v>
      </c>
      <c r="W22" s="488">
        <v>0</v>
      </c>
      <c r="X22" s="488">
        <v>0</v>
      </c>
      <c r="Y22" s="488">
        <v>0</v>
      </c>
      <c r="Z22" s="488">
        <v>0</v>
      </c>
      <c r="AA22" s="488">
        <v>0</v>
      </c>
      <c r="AB22" s="483">
        <v>0</v>
      </c>
      <c r="AC22" s="484" t="s">
        <v>162</v>
      </c>
      <c r="AD22" s="484">
        <v>0</v>
      </c>
      <c r="AE22" s="484">
        <f t="shared" ref="AE22" si="5">V22</f>
        <v>0</v>
      </c>
      <c r="AF22" s="484">
        <v>0</v>
      </c>
      <c r="AG22" s="484">
        <v>0</v>
      </c>
      <c r="AH22" s="541"/>
      <c r="AI22" s="544"/>
      <c r="AJ22" s="538"/>
    </row>
    <row r="23" spans="1:36" ht="28.5" customHeight="1" x14ac:dyDescent="0.25">
      <c r="A23" s="143"/>
      <c r="B23" s="553"/>
      <c r="C23" s="495"/>
      <c r="D23" s="495"/>
      <c r="E23" s="490"/>
      <c r="F23" s="495"/>
      <c r="G23" s="495"/>
      <c r="H23" s="506"/>
      <c r="I23" s="506"/>
      <c r="J23" s="148" t="s">
        <v>165</v>
      </c>
      <c r="K23" s="148" t="s">
        <v>166</v>
      </c>
      <c r="L23" s="147" t="s">
        <v>92</v>
      </c>
      <c r="M23" s="149" t="s">
        <v>181</v>
      </c>
      <c r="N23" s="506"/>
      <c r="O23" s="490"/>
      <c r="P23" s="493"/>
      <c r="Q23" s="493"/>
      <c r="R23" s="493"/>
      <c r="S23" s="493"/>
      <c r="T23" s="547"/>
      <c r="U23" s="486"/>
      <c r="V23" s="486"/>
      <c r="W23" s="488"/>
      <c r="X23" s="488"/>
      <c r="Y23" s="488"/>
      <c r="Z23" s="488"/>
      <c r="AA23" s="488"/>
      <c r="AB23" s="513"/>
      <c r="AC23" s="484"/>
      <c r="AD23" s="484"/>
      <c r="AE23" s="484"/>
      <c r="AF23" s="484"/>
      <c r="AG23" s="484"/>
      <c r="AH23" s="541"/>
      <c r="AI23" s="544"/>
      <c r="AJ23" s="538"/>
    </row>
    <row r="24" spans="1:36" ht="41.45" customHeight="1" x14ac:dyDescent="0.25">
      <c r="A24" s="143"/>
      <c r="B24" s="553"/>
      <c r="C24" s="495"/>
      <c r="D24" s="495"/>
      <c r="E24" s="490"/>
      <c r="F24" s="495"/>
      <c r="G24" s="495"/>
      <c r="H24" s="506"/>
      <c r="I24" s="506"/>
      <c r="J24" s="148" t="s">
        <v>168</v>
      </c>
      <c r="K24" s="148" t="s">
        <v>169</v>
      </c>
      <c r="L24" s="147" t="s">
        <v>157</v>
      </c>
      <c r="M24" s="149" t="s">
        <v>158</v>
      </c>
      <c r="N24" s="506"/>
      <c r="O24" s="490"/>
      <c r="P24" s="493"/>
      <c r="Q24" s="493"/>
      <c r="R24" s="493"/>
      <c r="S24" s="493"/>
      <c r="T24" s="547"/>
      <c r="U24" s="486"/>
      <c r="V24" s="486"/>
      <c r="W24" s="488"/>
      <c r="X24" s="488"/>
      <c r="Y24" s="488"/>
      <c r="Z24" s="488"/>
      <c r="AA24" s="488"/>
      <c r="AB24" s="513"/>
      <c r="AC24" s="484"/>
      <c r="AD24" s="484"/>
      <c r="AE24" s="484"/>
      <c r="AF24" s="484"/>
      <c r="AG24" s="484"/>
      <c r="AH24" s="541"/>
      <c r="AI24" s="544"/>
      <c r="AJ24" s="538"/>
    </row>
    <row r="25" spans="1:36" ht="56.45" customHeight="1" thickBot="1" x14ac:dyDescent="0.3">
      <c r="A25" s="143"/>
      <c r="B25" s="554"/>
      <c r="C25" s="496"/>
      <c r="D25" s="496"/>
      <c r="E25" s="491"/>
      <c r="F25" s="496"/>
      <c r="G25" s="496"/>
      <c r="H25" s="478"/>
      <c r="I25" s="478"/>
      <c r="J25" s="151" t="s">
        <v>170</v>
      </c>
      <c r="K25" s="151" t="s">
        <v>171</v>
      </c>
      <c r="L25" s="150" t="s">
        <v>172</v>
      </c>
      <c r="M25" s="150" t="s">
        <v>173</v>
      </c>
      <c r="N25" s="478"/>
      <c r="O25" s="491"/>
      <c r="P25" s="400"/>
      <c r="Q25" s="400"/>
      <c r="R25" s="400"/>
      <c r="S25" s="400"/>
      <c r="T25" s="548"/>
      <c r="U25" s="487"/>
      <c r="V25" s="487"/>
      <c r="W25" s="489"/>
      <c r="X25" s="489"/>
      <c r="Y25" s="489"/>
      <c r="Z25" s="489"/>
      <c r="AA25" s="489"/>
      <c r="AB25" s="476"/>
      <c r="AC25" s="485"/>
      <c r="AD25" s="485"/>
      <c r="AE25" s="485"/>
      <c r="AF25" s="485"/>
      <c r="AG25" s="485"/>
      <c r="AH25" s="542"/>
      <c r="AI25" s="545"/>
      <c r="AJ25" s="539"/>
    </row>
    <row r="26" spans="1:36" ht="44.1" customHeight="1" x14ac:dyDescent="0.25">
      <c r="A26" s="143"/>
      <c r="B26" s="533" t="s">
        <v>182</v>
      </c>
      <c r="C26" s="526" t="s">
        <v>152</v>
      </c>
      <c r="D26" s="526" t="s">
        <v>153</v>
      </c>
      <c r="E26" s="526" t="s">
        <v>154</v>
      </c>
      <c r="F26" s="526" t="s">
        <v>538</v>
      </c>
      <c r="G26" s="526" t="s">
        <v>155</v>
      </c>
      <c r="H26" s="477" t="s">
        <v>79</v>
      </c>
      <c r="I26" s="477" t="s">
        <v>79</v>
      </c>
      <c r="J26" s="145" t="s">
        <v>536</v>
      </c>
      <c r="K26" s="145" t="s">
        <v>156</v>
      </c>
      <c r="L26" s="144" t="s">
        <v>157</v>
      </c>
      <c r="M26" s="146" t="s">
        <v>158</v>
      </c>
      <c r="N26" s="477" t="s">
        <v>159</v>
      </c>
      <c r="O26" s="521" t="s">
        <v>183</v>
      </c>
      <c r="P26" s="399" t="s">
        <v>161</v>
      </c>
      <c r="Q26" s="399" t="s">
        <v>85</v>
      </c>
      <c r="R26" s="399" t="s">
        <v>86</v>
      </c>
      <c r="S26" s="399" t="s">
        <v>135</v>
      </c>
      <c r="T26" s="530">
        <f>U26</f>
        <v>0</v>
      </c>
      <c r="U26" s="520">
        <f>V26</f>
        <v>0</v>
      </c>
      <c r="V26" s="520">
        <v>0</v>
      </c>
      <c r="W26" s="519">
        <v>0</v>
      </c>
      <c r="X26" s="519">
        <v>0</v>
      </c>
      <c r="Y26" s="519">
        <v>0</v>
      </c>
      <c r="Z26" s="519">
        <v>0</v>
      </c>
      <c r="AA26" s="519">
        <v>0</v>
      </c>
      <c r="AB26" s="475">
        <v>0</v>
      </c>
      <c r="AC26" s="514" t="s">
        <v>162</v>
      </c>
      <c r="AD26" s="514">
        <v>0</v>
      </c>
      <c r="AE26" s="514">
        <f t="shared" ref="AE26" si="6">V26</f>
        <v>0</v>
      </c>
      <c r="AF26" s="514">
        <v>0</v>
      </c>
      <c r="AG26" s="514">
        <v>0</v>
      </c>
      <c r="AH26" s="527" t="s">
        <v>184</v>
      </c>
      <c r="AI26" s="527" t="s">
        <v>185</v>
      </c>
      <c r="AJ26" s="522" t="s">
        <v>549</v>
      </c>
    </row>
    <row r="27" spans="1:36" ht="30.6" customHeight="1" x14ac:dyDescent="0.25">
      <c r="A27" s="143"/>
      <c r="B27" s="534"/>
      <c r="C27" s="495"/>
      <c r="D27" s="495"/>
      <c r="E27" s="495"/>
      <c r="F27" s="495"/>
      <c r="G27" s="495"/>
      <c r="H27" s="506"/>
      <c r="I27" s="506"/>
      <c r="J27" s="148" t="s">
        <v>165</v>
      </c>
      <c r="K27" s="148" t="s">
        <v>166</v>
      </c>
      <c r="L27" s="147" t="s">
        <v>92</v>
      </c>
      <c r="M27" s="149" t="s">
        <v>186</v>
      </c>
      <c r="N27" s="506"/>
      <c r="O27" s="490"/>
      <c r="P27" s="493"/>
      <c r="Q27" s="493"/>
      <c r="R27" s="493"/>
      <c r="S27" s="493"/>
      <c r="T27" s="531"/>
      <c r="U27" s="486"/>
      <c r="V27" s="486"/>
      <c r="W27" s="488"/>
      <c r="X27" s="488"/>
      <c r="Y27" s="488"/>
      <c r="Z27" s="488"/>
      <c r="AA27" s="488"/>
      <c r="AB27" s="513"/>
      <c r="AC27" s="484"/>
      <c r="AD27" s="484"/>
      <c r="AE27" s="484"/>
      <c r="AF27" s="484"/>
      <c r="AG27" s="484"/>
      <c r="AH27" s="528"/>
      <c r="AI27" s="528"/>
      <c r="AJ27" s="523"/>
    </row>
    <row r="28" spans="1:36" ht="36.6" customHeight="1" x14ac:dyDescent="0.25">
      <c r="A28" s="143"/>
      <c r="B28" s="534"/>
      <c r="C28" s="495"/>
      <c r="D28" s="495"/>
      <c r="E28" s="495"/>
      <c r="F28" s="495"/>
      <c r="G28" s="495"/>
      <c r="H28" s="506"/>
      <c r="I28" s="506"/>
      <c r="J28" s="148" t="s">
        <v>168</v>
      </c>
      <c r="K28" s="148" t="s">
        <v>169</v>
      </c>
      <c r="L28" s="147" t="s">
        <v>157</v>
      </c>
      <c r="M28" s="149" t="s">
        <v>158</v>
      </c>
      <c r="N28" s="506"/>
      <c r="O28" s="490"/>
      <c r="P28" s="493"/>
      <c r="Q28" s="493"/>
      <c r="R28" s="493"/>
      <c r="S28" s="493"/>
      <c r="T28" s="531"/>
      <c r="U28" s="486"/>
      <c r="V28" s="486"/>
      <c r="W28" s="488"/>
      <c r="X28" s="488"/>
      <c r="Y28" s="488"/>
      <c r="Z28" s="488"/>
      <c r="AA28" s="488"/>
      <c r="AB28" s="513"/>
      <c r="AC28" s="484"/>
      <c r="AD28" s="484"/>
      <c r="AE28" s="484"/>
      <c r="AF28" s="484"/>
      <c r="AG28" s="484"/>
      <c r="AH28" s="528"/>
      <c r="AI28" s="528"/>
      <c r="AJ28" s="523"/>
    </row>
    <row r="29" spans="1:36" ht="56.45" customHeight="1" thickBot="1" x14ac:dyDescent="0.3">
      <c r="A29" s="143"/>
      <c r="B29" s="535"/>
      <c r="C29" s="496"/>
      <c r="D29" s="496"/>
      <c r="E29" s="496"/>
      <c r="F29" s="496"/>
      <c r="G29" s="496"/>
      <c r="H29" s="478"/>
      <c r="I29" s="478"/>
      <c r="J29" s="151" t="s">
        <v>170</v>
      </c>
      <c r="K29" s="151" t="s">
        <v>171</v>
      </c>
      <c r="L29" s="150" t="s">
        <v>172</v>
      </c>
      <c r="M29" s="150" t="s">
        <v>173</v>
      </c>
      <c r="N29" s="478"/>
      <c r="O29" s="491"/>
      <c r="P29" s="400"/>
      <c r="Q29" s="400"/>
      <c r="R29" s="400"/>
      <c r="S29" s="400"/>
      <c r="T29" s="532"/>
      <c r="U29" s="487"/>
      <c r="V29" s="487"/>
      <c r="W29" s="489"/>
      <c r="X29" s="489"/>
      <c r="Y29" s="489"/>
      <c r="Z29" s="489"/>
      <c r="AA29" s="489"/>
      <c r="AB29" s="476"/>
      <c r="AC29" s="485"/>
      <c r="AD29" s="485"/>
      <c r="AE29" s="485"/>
      <c r="AF29" s="485"/>
      <c r="AG29" s="485"/>
      <c r="AH29" s="529"/>
      <c r="AI29" s="529"/>
      <c r="AJ29" s="524"/>
    </row>
    <row r="30" spans="1:36" ht="46.5" customHeight="1" x14ac:dyDescent="0.25">
      <c r="A30" s="143"/>
      <c r="B30" s="481" t="s">
        <v>468</v>
      </c>
      <c r="C30" s="438" t="s">
        <v>469</v>
      </c>
      <c r="D30" s="438" t="s">
        <v>470</v>
      </c>
      <c r="E30" s="454" t="s">
        <v>471</v>
      </c>
      <c r="F30" s="526" t="s">
        <v>472</v>
      </c>
      <c r="G30" s="526" t="s">
        <v>473</v>
      </c>
      <c r="H30" s="477" t="s">
        <v>79</v>
      </c>
      <c r="I30" s="477" t="s">
        <v>79</v>
      </c>
      <c r="J30" s="145" t="s">
        <v>474</v>
      </c>
      <c r="K30" s="145" t="s">
        <v>475</v>
      </c>
      <c r="L30" s="144" t="s">
        <v>89</v>
      </c>
      <c r="M30" s="146" t="s">
        <v>476</v>
      </c>
      <c r="N30" s="477" t="s">
        <v>159</v>
      </c>
      <c r="O30" s="521" t="s">
        <v>477</v>
      </c>
      <c r="P30" s="399" t="s">
        <v>161</v>
      </c>
      <c r="Q30" s="399" t="s">
        <v>85</v>
      </c>
      <c r="R30" s="399" t="s">
        <v>86</v>
      </c>
      <c r="S30" s="399" t="s">
        <v>135</v>
      </c>
      <c r="T30" s="409">
        <f>+U30+U32+U34+U38</f>
        <v>854420</v>
      </c>
      <c r="U30" s="520">
        <f>V30</f>
        <v>382500</v>
      </c>
      <c r="V30" s="520">
        <v>382500</v>
      </c>
      <c r="W30" s="519">
        <v>0</v>
      </c>
      <c r="X30" s="519">
        <v>0</v>
      </c>
      <c r="Y30" s="519">
        <v>0</v>
      </c>
      <c r="Z30" s="519">
        <v>0</v>
      </c>
      <c r="AA30" s="519">
        <v>0</v>
      </c>
      <c r="AB30" s="475">
        <v>67500</v>
      </c>
      <c r="AC30" s="514" t="s">
        <v>87</v>
      </c>
      <c r="AD30" s="514">
        <v>0</v>
      </c>
      <c r="AE30" s="514">
        <f t="shared" ref="AE30" si="7">V30</f>
        <v>382500</v>
      </c>
      <c r="AF30" s="514">
        <v>0</v>
      </c>
      <c r="AG30" s="514">
        <v>0</v>
      </c>
      <c r="AH30" s="471" t="s">
        <v>478</v>
      </c>
      <c r="AI30" s="471" t="s">
        <v>479</v>
      </c>
      <c r="AJ30" s="516">
        <v>45488</v>
      </c>
    </row>
    <row r="31" spans="1:36" ht="37.5" customHeight="1" x14ac:dyDescent="0.25">
      <c r="A31" s="143"/>
      <c r="B31" s="525"/>
      <c r="C31" s="439"/>
      <c r="D31" s="439"/>
      <c r="E31" s="455"/>
      <c r="F31" s="495"/>
      <c r="G31" s="495"/>
      <c r="H31" s="506"/>
      <c r="I31" s="506"/>
      <c r="J31" s="148" t="s">
        <v>480</v>
      </c>
      <c r="K31" s="148" t="s">
        <v>481</v>
      </c>
      <c r="L31" s="147" t="s">
        <v>405</v>
      </c>
      <c r="M31" s="149" t="s">
        <v>476</v>
      </c>
      <c r="N31" s="506"/>
      <c r="O31" s="490"/>
      <c r="P31" s="493"/>
      <c r="Q31" s="493"/>
      <c r="R31" s="493"/>
      <c r="S31" s="493"/>
      <c r="T31" s="502"/>
      <c r="U31" s="486"/>
      <c r="V31" s="486"/>
      <c r="W31" s="488"/>
      <c r="X31" s="488"/>
      <c r="Y31" s="488"/>
      <c r="Z31" s="488"/>
      <c r="AA31" s="488"/>
      <c r="AB31" s="513"/>
      <c r="AC31" s="484"/>
      <c r="AD31" s="484"/>
      <c r="AE31" s="484"/>
      <c r="AF31" s="484"/>
      <c r="AG31" s="484"/>
      <c r="AH31" s="515"/>
      <c r="AI31" s="515"/>
      <c r="AJ31" s="517"/>
    </row>
    <row r="32" spans="1:36" ht="42" customHeight="1" x14ac:dyDescent="0.25">
      <c r="A32" s="143"/>
      <c r="B32" s="525"/>
      <c r="C32" s="439"/>
      <c r="D32" s="439"/>
      <c r="E32" s="455" t="s">
        <v>471</v>
      </c>
      <c r="F32" s="495" t="s">
        <v>482</v>
      </c>
      <c r="G32" s="495" t="s">
        <v>473</v>
      </c>
      <c r="H32" s="497" t="s">
        <v>79</v>
      </c>
      <c r="I32" s="497" t="s">
        <v>79</v>
      </c>
      <c r="J32" s="148" t="s">
        <v>474</v>
      </c>
      <c r="K32" s="148" t="s">
        <v>475</v>
      </c>
      <c r="L32" s="147" t="s">
        <v>89</v>
      </c>
      <c r="M32" s="149" t="s">
        <v>483</v>
      </c>
      <c r="N32" s="497" t="s">
        <v>159</v>
      </c>
      <c r="O32" s="490" t="s">
        <v>484</v>
      </c>
      <c r="P32" s="492" t="s">
        <v>161</v>
      </c>
      <c r="Q32" s="492" t="s">
        <v>85</v>
      </c>
      <c r="R32" s="492" t="s">
        <v>86</v>
      </c>
      <c r="S32" s="492" t="s">
        <v>135</v>
      </c>
      <c r="T32" s="502"/>
      <c r="U32" s="486">
        <f>V32</f>
        <v>136000</v>
      </c>
      <c r="V32" s="486">
        <v>136000</v>
      </c>
      <c r="W32" s="488">
        <v>0</v>
      </c>
      <c r="X32" s="488">
        <v>0</v>
      </c>
      <c r="Y32" s="488">
        <v>0</v>
      </c>
      <c r="Z32" s="488">
        <v>0</v>
      </c>
      <c r="AA32" s="488">
        <v>0</v>
      </c>
      <c r="AB32" s="483">
        <v>24000</v>
      </c>
      <c r="AC32" s="484" t="s">
        <v>87</v>
      </c>
      <c r="AD32" s="484">
        <v>0</v>
      </c>
      <c r="AE32" s="484">
        <f t="shared" ref="AE32" si="8">V32</f>
        <v>136000</v>
      </c>
      <c r="AF32" s="484">
        <v>0</v>
      </c>
      <c r="AG32" s="484">
        <v>0</v>
      </c>
      <c r="AH32" s="515"/>
      <c r="AI32" s="515"/>
      <c r="AJ32" s="517"/>
    </row>
    <row r="33" spans="1:36" ht="37.5" customHeight="1" x14ac:dyDescent="0.25">
      <c r="A33" s="143"/>
      <c r="B33" s="525"/>
      <c r="C33" s="439"/>
      <c r="D33" s="439"/>
      <c r="E33" s="455"/>
      <c r="F33" s="495"/>
      <c r="G33" s="495"/>
      <c r="H33" s="506"/>
      <c r="I33" s="506"/>
      <c r="J33" s="148" t="s">
        <v>480</v>
      </c>
      <c r="K33" s="148" t="s">
        <v>481</v>
      </c>
      <c r="L33" s="147" t="s">
        <v>405</v>
      </c>
      <c r="M33" s="149" t="s">
        <v>483</v>
      </c>
      <c r="N33" s="506"/>
      <c r="O33" s="490"/>
      <c r="P33" s="493"/>
      <c r="Q33" s="493"/>
      <c r="R33" s="493"/>
      <c r="S33" s="493"/>
      <c r="T33" s="502"/>
      <c r="U33" s="486"/>
      <c r="V33" s="486"/>
      <c r="W33" s="488"/>
      <c r="X33" s="488"/>
      <c r="Y33" s="488"/>
      <c r="Z33" s="488"/>
      <c r="AA33" s="488"/>
      <c r="AB33" s="513"/>
      <c r="AC33" s="484"/>
      <c r="AD33" s="484"/>
      <c r="AE33" s="484"/>
      <c r="AF33" s="484"/>
      <c r="AG33" s="484"/>
      <c r="AH33" s="515"/>
      <c r="AI33" s="515"/>
      <c r="AJ33" s="517"/>
    </row>
    <row r="34" spans="1:36" ht="44.1" customHeight="1" x14ac:dyDescent="0.25">
      <c r="A34" s="143"/>
      <c r="B34" s="525"/>
      <c r="C34" s="439"/>
      <c r="D34" s="439"/>
      <c r="E34" s="504" t="s">
        <v>471</v>
      </c>
      <c r="F34" s="497" t="s">
        <v>485</v>
      </c>
      <c r="G34" s="508" t="s">
        <v>486</v>
      </c>
      <c r="H34" s="497" t="s">
        <v>79</v>
      </c>
      <c r="I34" s="497" t="s">
        <v>79</v>
      </c>
      <c r="J34" s="148" t="s">
        <v>487</v>
      </c>
      <c r="K34" s="148" t="s">
        <v>488</v>
      </c>
      <c r="L34" s="147" t="s">
        <v>157</v>
      </c>
      <c r="M34" s="149" t="s">
        <v>158</v>
      </c>
      <c r="N34" s="497" t="s">
        <v>159</v>
      </c>
      <c r="O34" s="510" t="s">
        <v>484</v>
      </c>
      <c r="P34" s="492" t="s">
        <v>161</v>
      </c>
      <c r="Q34" s="492" t="s">
        <v>85</v>
      </c>
      <c r="R34" s="492" t="s">
        <v>86</v>
      </c>
      <c r="S34" s="492" t="s">
        <v>135</v>
      </c>
      <c r="T34" s="502"/>
      <c r="U34" s="501">
        <f>V34</f>
        <v>161500</v>
      </c>
      <c r="V34" s="501">
        <v>161500</v>
      </c>
      <c r="W34" s="498">
        <v>0</v>
      </c>
      <c r="X34" s="498">
        <v>0</v>
      </c>
      <c r="Y34" s="498">
        <v>0</v>
      </c>
      <c r="Z34" s="498">
        <v>0</v>
      </c>
      <c r="AA34" s="498">
        <v>0</v>
      </c>
      <c r="AB34" s="498">
        <v>28500</v>
      </c>
      <c r="AC34" s="492" t="s">
        <v>162</v>
      </c>
      <c r="AD34" s="492">
        <v>0</v>
      </c>
      <c r="AE34" s="492">
        <f t="shared" ref="AE34" si="9">V34</f>
        <v>161500</v>
      </c>
      <c r="AF34" s="492">
        <v>0</v>
      </c>
      <c r="AG34" s="492">
        <v>0</v>
      </c>
      <c r="AH34" s="515"/>
      <c r="AI34" s="515"/>
      <c r="AJ34" s="517"/>
    </row>
    <row r="35" spans="1:36" ht="34.5" customHeight="1" x14ac:dyDescent="0.25">
      <c r="A35" s="143"/>
      <c r="B35" s="525"/>
      <c r="C35" s="439"/>
      <c r="D35" s="439"/>
      <c r="E35" s="439"/>
      <c r="F35" s="506"/>
      <c r="G35" s="444"/>
      <c r="H35" s="506"/>
      <c r="I35" s="506"/>
      <c r="J35" s="148" t="s">
        <v>489</v>
      </c>
      <c r="K35" s="148" t="s">
        <v>490</v>
      </c>
      <c r="L35" s="147" t="s">
        <v>92</v>
      </c>
      <c r="M35" s="149" t="s">
        <v>491</v>
      </c>
      <c r="N35" s="506"/>
      <c r="O35" s="511"/>
      <c r="P35" s="493"/>
      <c r="Q35" s="493"/>
      <c r="R35" s="493"/>
      <c r="S35" s="493"/>
      <c r="T35" s="502"/>
      <c r="U35" s="502"/>
      <c r="V35" s="502"/>
      <c r="W35" s="499"/>
      <c r="X35" s="499"/>
      <c r="Y35" s="499"/>
      <c r="Z35" s="499"/>
      <c r="AA35" s="499"/>
      <c r="AB35" s="499"/>
      <c r="AC35" s="493"/>
      <c r="AD35" s="493"/>
      <c r="AE35" s="493"/>
      <c r="AF35" s="493"/>
      <c r="AG35" s="493"/>
      <c r="AH35" s="515"/>
      <c r="AI35" s="515"/>
      <c r="AJ35" s="517"/>
    </row>
    <row r="36" spans="1:36" ht="44.1" customHeight="1" x14ac:dyDescent="0.25">
      <c r="A36" s="143"/>
      <c r="B36" s="525"/>
      <c r="C36" s="439"/>
      <c r="D36" s="439"/>
      <c r="E36" s="439"/>
      <c r="F36" s="506"/>
      <c r="G36" s="444"/>
      <c r="H36" s="506"/>
      <c r="I36" s="506"/>
      <c r="J36" s="148" t="s">
        <v>492</v>
      </c>
      <c r="K36" s="148" t="s">
        <v>493</v>
      </c>
      <c r="L36" s="147" t="s">
        <v>157</v>
      </c>
      <c r="M36" s="149" t="s">
        <v>158</v>
      </c>
      <c r="N36" s="506"/>
      <c r="O36" s="511"/>
      <c r="P36" s="493"/>
      <c r="Q36" s="493"/>
      <c r="R36" s="493"/>
      <c r="S36" s="493"/>
      <c r="T36" s="502"/>
      <c r="U36" s="502"/>
      <c r="V36" s="502"/>
      <c r="W36" s="499"/>
      <c r="X36" s="499"/>
      <c r="Y36" s="499"/>
      <c r="Z36" s="499"/>
      <c r="AA36" s="499"/>
      <c r="AB36" s="499"/>
      <c r="AC36" s="493"/>
      <c r="AD36" s="493"/>
      <c r="AE36" s="493"/>
      <c r="AF36" s="493"/>
      <c r="AG36" s="493"/>
      <c r="AH36" s="515"/>
      <c r="AI36" s="515"/>
      <c r="AJ36" s="517"/>
    </row>
    <row r="37" spans="1:36" ht="108.95" customHeight="1" x14ac:dyDescent="0.25">
      <c r="A37" s="143"/>
      <c r="B37" s="525"/>
      <c r="C37" s="439"/>
      <c r="D37" s="439"/>
      <c r="E37" s="505"/>
      <c r="F37" s="507"/>
      <c r="G37" s="509"/>
      <c r="H37" s="507"/>
      <c r="I37" s="507"/>
      <c r="J37" s="148" t="s">
        <v>494</v>
      </c>
      <c r="K37" s="148" t="s">
        <v>495</v>
      </c>
      <c r="L37" s="147" t="s">
        <v>147</v>
      </c>
      <c r="M37" s="149" t="s">
        <v>496</v>
      </c>
      <c r="N37" s="507"/>
      <c r="O37" s="512"/>
      <c r="P37" s="494"/>
      <c r="Q37" s="494"/>
      <c r="R37" s="494"/>
      <c r="S37" s="494"/>
      <c r="T37" s="502"/>
      <c r="U37" s="503"/>
      <c r="V37" s="503"/>
      <c r="W37" s="500"/>
      <c r="X37" s="500"/>
      <c r="Y37" s="500"/>
      <c r="Z37" s="500"/>
      <c r="AA37" s="500"/>
      <c r="AB37" s="500"/>
      <c r="AC37" s="494"/>
      <c r="AD37" s="494"/>
      <c r="AE37" s="494"/>
      <c r="AF37" s="494"/>
      <c r="AG37" s="494"/>
      <c r="AH37" s="515"/>
      <c r="AI37" s="515"/>
      <c r="AJ37" s="517"/>
    </row>
    <row r="38" spans="1:36" ht="44.1" customHeight="1" x14ac:dyDescent="0.25">
      <c r="A38" s="143"/>
      <c r="B38" s="525"/>
      <c r="C38" s="439"/>
      <c r="D38" s="439"/>
      <c r="E38" s="455" t="s">
        <v>471</v>
      </c>
      <c r="F38" s="495" t="s">
        <v>497</v>
      </c>
      <c r="G38" s="495" t="s">
        <v>473</v>
      </c>
      <c r="H38" s="497" t="s">
        <v>79</v>
      </c>
      <c r="I38" s="497" t="s">
        <v>79</v>
      </c>
      <c r="J38" s="148" t="s">
        <v>474</v>
      </c>
      <c r="K38" s="148" t="s">
        <v>475</v>
      </c>
      <c r="L38" s="147" t="s">
        <v>89</v>
      </c>
      <c r="M38" s="149" t="s">
        <v>498</v>
      </c>
      <c r="N38" s="497" t="s">
        <v>159</v>
      </c>
      <c r="O38" s="490" t="s">
        <v>499</v>
      </c>
      <c r="P38" s="492" t="s">
        <v>161</v>
      </c>
      <c r="Q38" s="492" t="s">
        <v>85</v>
      </c>
      <c r="R38" s="492" t="s">
        <v>86</v>
      </c>
      <c r="S38" s="492" t="s">
        <v>135</v>
      </c>
      <c r="T38" s="502"/>
      <c r="U38" s="486">
        <f>V38</f>
        <v>174420</v>
      </c>
      <c r="V38" s="486">
        <v>174420</v>
      </c>
      <c r="W38" s="488">
        <v>0</v>
      </c>
      <c r="X38" s="488">
        <v>0</v>
      </c>
      <c r="Y38" s="488">
        <v>0</v>
      </c>
      <c r="Z38" s="488">
        <v>0</v>
      </c>
      <c r="AA38" s="488">
        <v>0</v>
      </c>
      <c r="AB38" s="483">
        <v>30780</v>
      </c>
      <c r="AC38" s="484" t="s">
        <v>87</v>
      </c>
      <c r="AD38" s="484">
        <v>0</v>
      </c>
      <c r="AE38" s="484">
        <f t="shared" ref="AE38" si="10">V38</f>
        <v>174420</v>
      </c>
      <c r="AF38" s="484">
        <v>0</v>
      </c>
      <c r="AG38" s="484">
        <v>0</v>
      </c>
      <c r="AH38" s="515"/>
      <c r="AI38" s="515"/>
      <c r="AJ38" s="517"/>
    </row>
    <row r="39" spans="1:36" ht="37.5" customHeight="1" thickBot="1" x14ac:dyDescent="0.3">
      <c r="A39" s="143"/>
      <c r="B39" s="482"/>
      <c r="C39" s="440"/>
      <c r="D39" s="440"/>
      <c r="E39" s="456"/>
      <c r="F39" s="496"/>
      <c r="G39" s="496"/>
      <c r="H39" s="478"/>
      <c r="I39" s="478"/>
      <c r="J39" s="151" t="s">
        <v>480</v>
      </c>
      <c r="K39" s="151" t="s">
        <v>481</v>
      </c>
      <c r="L39" s="150" t="s">
        <v>405</v>
      </c>
      <c r="M39" s="152" t="s">
        <v>498</v>
      </c>
      <c r="N39" s="478"/>
      <c r="O39" s="491"/>
      <c r="P39" s="400"/>
      <c r="Q39" s="400"/>
      <c r="R39" s="400"/>
      <c r="S39" s="400"/>
      <c r="T39" s="410"/>
      <c r="U39" s="487"/>
      <c r="V39" s="487"/>
      <c r="W39" s="489"/>
      <c r="X39" s="489"/>
      <c r="Y39" s="489"/>
      <c r="Z39" s="489"/>
      <c r="AA39" s="489"/>
      <c r="AB39" s="476"/>
      <c r="AC39" s="485"/>
      <c r="AD39" s="485"/>
      <c r="AE39" s="485"/>
      <c r="AF39" s="485"/>
      <c r="AG39" s="485"/>
      <c r="AH39" s="472"/>
      <c r="AI39" s="472"/>
      <c r="AJ39" s="518"/>
    </row>
    <row r="40" spans="1:36" ht="52.5" customHeight="1" x14ac:dyDescent="0.25">
      <c r="A40" s="143"/>
      <c r="B40" s="481" t="s">
        <v>500</v>
      </c>
      <c r="C40" s="438" t="s">
        <v>469</v>
      </c>
      <c r="D40" s="438" t="s">
        <v>470</v>
      </c>
      <c r="E40" s="438" t="s">
        <v>471</v>
      </c>
      <c r="F40" s="477" t="s">
        <v>501</v>
      </c>
      <c r="G40" s="477" t="s">
        <v>473</v>
      </c>
      <c r="H40" s="477" t="s">
        <v>79</v>
      </c>
      <c r="I40" s="477" t="s">
        <v>79</v>
      </c>
      <c r="J40" s="145" t="s">
        <v>474</v>
      </c>
      <c r="K40" s="145" t="s">
        <v>475</v>
      </c>
      <c r="L40" s="144" t="s">
        <v>89</v>
      </c>
      <c r="M40" s="146" t="s">
        <v>550</v>
      </c>
      <c r="N40" s="477" t="s">
        <v>159</v>
      </c>
      <c r="O40" s="479" t="s">
        <v>502</v>
      </c>
      <c r="P40" s="399" t="s">
        <v>161</v>
      </c>
      <c r="Q40" s="399" t="s">
        <v>85</v>
      </c>
      <c r="R40" s="399" t="s">
        <v>86</v>
      </c>
      <c r="S40" s="399" t="s">
        <v>135</v>
      </c>
      <c r="T40" s="409">
        <f>U40</f>
        <v>2589193</v>
      </c>
      <c r="U40" s="409">
        <f>V40</f>
        <v>2589193</v>
      </c>
      <c r="V40" s="409">
        <v>2589193</v>
      </c>
      <c r="W40" s="473">
        <v>0</v>
      </c>
      <c r="X40" s="473">
        <v>0</v>
      </c>
      <c r="Y40" s="473">
        <v>0</v>
      </c>
      <c r="Z40" s="473">
        <v>0</v>
      </c>
      <c r="AA40" s="473">
        <v>0</v>
      </c>
      <c r="AB40" s="475">
        <v>456917</v>
      </c>
      <c r="AC40" s="399" t="s">
        <v>87</v>
      </c>
      <c r="AD40" s="399">
        <v>0</v>
      </c>
      <c r="AE40" s="399">
        <f t="shared" ref="AE40" si="11">V40</f>
        <v>2589193</v>
      </c>
      <c r="AF40" s="399">
        <v>0</v>
      </c>
      <c r="AG40" s="399">
        <v>0</v>
      </c>
      <c r="AH40" s="471" t="s">
        <v>503</v>
      </c>
      <c r="AI40" s="471" t="s">
        <v>504</v>
      </c>
      <c r="AJ40" s="469"/>
    </row>
    <row r="41" spans="1:36" ht="37.5" customHeight="1" thickBot="1" x14ac:dyDescent="0.3">
      <c r="A41" s="143"/>
      <c r="B41" s="482"/>
      <c r="C41" s="440"/>
      <c r="D41" s="440"/>
      <c r="E41" s="440"/>
      <c r="F41" s="478"/>
      <c r="G41" s="478"/>
      <c r="H41" s="478"/>
      <c r="I41" s="478"/>
      <c r="J41" s="151" t="s">
        <v>480</v>
      </c>
      <c r="K41" s="151" t="s">
        <v>481</v>
      </c>
      <c r="L41" s="150" t="s">
        <v>405</v>
      </c>
      <c r="M41" s="152" t="s">
        <v>550</v>
      </c>
      <c r="N41" s="478"/>
      <c r="O41" s="480"/>
      <c r="P41" s="400"/>
      <c r="Q41" s="400"/>
      <c r="R41" s="400"/>
      <c r="S41" s="400"/>
      <c r="T41" s="410"/>
      <c r="U41" s="410"/>
      <c r="V41" s="410"/>
      <c r="W41" s="474"/>
      <c r="X41" s="474"/>
      <c r="Y41" s="474"/>
      <c r="Z41" s="474"/>
      <c r="AA41" s="474"/>
      <c r="AB41" s="476"/>
      <c r="AC41" s="400"/>
      <c r="AD41" s="400"/>
      <c r="AE41" s="400"/>
      <c r="AF41" s="400"/>
      <c r="AG41" s="400"/>
      <c r="AH41" s="472"/>
      <c r="AI41" s="472"/>
      <c r="AJ41" s="470"/>
    </row>
    <row r="42" spans="1:36" customFormat="1" ht="40.5" customHeight="1" x14ac:dyDescent="0.25">
      <c r="A42" s="173"/>
      <c r="B42" s="463" t="s">
        <v>539</v>
      </c>
      <c r="C42" s="438" t="s">
        <v>152</v>
      </c>
      <c r="D42" s="438" t="s">
        <v>153</v>
      </c>
      <c r="E42" s="460" t="s">
        <v>154</v>
      </c>
      <c r="F42" s="454" t="s">
        <v>540</v>
      </c>
      <c r="G42" s="438" t="s">
        <v>155</v>
      </c>
      <c r="H42" s="438" t="s">
        <v>79</v>
      </c>
      <c r="I42" s="438" t="s">
        <v>79</v>
      </c>
      <c r="J42" s="174" t="s">
        <v>536</v>
      </c>
      <c r="K42" s="174" t="s">
        <v>156</v>
      </c>
      <c r="L42" s="159" t="s">
        <v>157</v>
      </c>
      <c r="M42" s="175" t="s">
        <v>158</v>
      </c>
      <c r="N42" s="438" t="s">
        <v>159</v>
      </c>
      <c r="O42" s="441" t="s">
        <v>180</v>
      </c>
      <c r="P42" s="415" t="s">
        <v>161</v>
      </c>
      <c r="Q42" s="415" t="s">
        <v>85</v>
      </c>
      <c r="R42" s="415" t="s">
        <v>86</v>
      </c>
      <c r="S42" s="415" t="s">
        <v>135</v>
      </c>
      <c r="T42" s="457">
        <f t="shared" ref="T42" si="12">U42</f>
        <v>260100</v>
      </c>
      <c r="U42" s="435">
        <f>V42</f>
        <v>260100</v>
      </c>
      <c r="V42" s="435">
        <v>260100</v>
      </c>
      <c r="W42" s="426">
        <v>0</v>
      </c>
      <c r="X42" s="426">
        <v>0</v>
      </c>
      <c r="Y42" s="426">
        <v>0</v>
      </c>
      <c r="Z42" s="426">
        <v>0</v>
      </c>
      <c r="AA42" s="426">
        <v>0</v>
      </c>
      <c r="AB42" s="429">
        <v>45900</v>
      </c>
      <c r="AC42" s="417" t="s">
        <v>162</v>
      </c>
      <c r="AD42" s="417">
        <v>0</v>
      </c>
      <c r="AE42" s="417">
        <f t="shared" ref="AE42" si="13">V42</f>
        <v>260100</v>
      </c>
      <c r="AF42" s="417">
        <v>0</v>
      </c>
      <c r="AG42" s="417">
        <v>0</v>
      </c>
      <c r="AH42" s="445" t="s">
        <v>221</v>
      </c>
      <c r="AI42" s="445" t="s">
        <v>389</v>
      </c>
      <c r="AJ42" s="448"/>
    </row>
    <row r="43" spans="1:36" customFormat="1" ht="28.5" customHeight="1" x14ac:dyDescent="0.25">
      <c r="A43" s="173"/>
      <c r="B43" s="464"/>
      <c r="C43" s="439"/>
      <c r="D43" s="439"/>
      <c r="E43" s="461"/>
      <c r="F43" s="455"/>
      <c r="G43" s="439"/>
      <c r="H43" s="439"/>
      <c r="I43" s="439"/>
      <c r="J43" s="176" t="s">
        <v>165</v>
      </c>
      <c r="K43" s="176" t="s">
        <v>166</v>
      </c>
      <c r="L43" s="157" t="s">
        <v>92</v>
      </c>
      <c r="M43" s="177" t="s">
        <v>551</v>
      </c>
      <c r="N43" s="439"/>
      <c r="O43" s="442"/>
      <c r="P43" s="444"/>
      <c r="Q43" s="444"/>
      <c r="R43" s="444"/>
      <c r="S43" s="444"/>
      <c r="T43" s="458"/>
      <c r="U43" s="436"/>
      <c r="V43" s="436"/>
      <c r="W43" s="427"/>
      <c r="X43" s="427"/>
      <c r="Y43" s="427"/>
      <c r="Z43" s="427"/>
      <c r="AA43" s="427"/>
      <c r="AB43" s="430"/>
      <c r="AC43" s="418"/>
      <c r="AD43" s="418"/>
      <c r="AE43" s="418"/>
      <c r="AF43" s="418"/>
      <c r="AG43" s="418"/>
      <c r="AH43" s="446"/>
      <c r="AI43" s="446"/>
      <c r="AJ43" s="449"/>
    </row>
    <row r="44" spans="1:36" customFormat="1" ht="41.45" customHeight="1" x14ac:dyDescent="0.25">
      <c r="A44" s="173"/>
      <c r="B44" s="464"/>
      <c r="C44" s="439"/>
      <c r="D44" s="439"/>
      <c r="E44" s="461"/>
      <c r="F44" s="455"/>
      <c r="G44" s="439"/>
      <c r="H44" s="439"/>
      <c r="I44" s="439"/>
      <c r="J44" s="176" t="s">
        <v>168</v>
      </c>
      <c r="K44" s="176" t="s">
        <v>169</v>
      </c>
      <c r="L44" s="157" t="s">
        <v>157</v>
      </c>
      <c r="M44" s="177" t="s">
        <v>158</v>
      </c>
      <c r="N44" s="439"/>
      <c r="O44" s="442"/>
      <c r="P44" s="444"/>
      <c r="Q44" s="444"/>
      <c r="R44" s="444"/>
      <c r="S44" s="444"/>
      <c r="T44" s="458"/>
      <c r="U44" s="436"/>
      <c r="V44" s="436"/>
      <c r="W44" s="427"/>
      <c r="X44" s="427"/>
      <c r="Y44" s="427"/>
      <c r="Z44" s="427"/>
      <c r="AA44" s="427"/>
      <c r="AB44" s="430"/>
      <c r="AC44" s="418"/>
      <c r="AD44" s="418"/>
      <c r="AE44" s="418"/>
      <c r="AF44" s="418"/>
      <c r="AG44" s="418"/>
      <c r="AH44" s="446"/>
      <c r="AI44" s="446"/>
      <c r="AJ44" s="449"/>
    </row>
    <row r="45" spans="1:36" customFormat="1" ht="56.45" customHeight="1" thickBot="1" x14ac:dyDescent="0.3">
      <c r="A45" s="173"/>
      <c r="B45" s="465"/>
      <c r="C45" s="440"/>
      <c r="D45" s="440"/>
      <c r="E45" s="462"/>
      <c r="F45" s="456"/>
      <c r="G45" s="440"/>
      <c r="H45" s="440"/>
      <c r="I45" s="440"/>
      <c r="J45" s="178" t="s">
        <v>170</v>
      </c>
      <c r="K45" s="178" t="s">
        <v>171</v>
      </c>
      <c r="L45" s="158" t="s">
        <v>172</v>
      </c>
      <c r="M45" s="158" t="s">
        <v>173</v>
      </c>
      <c r="N45" s="440"/>
      <c r="O45" s="443"/>
      <c r="P45" s="416"/>
      <c r="Q45" s="416"/>
      <c r="R45" s="416"/>
      <c r="S45" s="416"/>
      <c r="T45" s="459"/>
      <c r="U45" s="437"/>
      <c r="V45" s="437"/>
      <c r="W45" s="428"/>
      <c r="X45" s="428"/>
      <c r="Y45" s="428"/>
      <c r="Z45" s="428"/>
      <c r="AA45" s="428"/>
      <c r="AB45" s="431"/>
      <c r="AC45" s="419"/>
      <c r="AD45" s="419"/>
      <c r="AE45" s="419"/>
      <c r="AF45" s="419"/>
      <c r="AG45" s="419"/>
      <c r="AH45" s="447"/>
      <c r="AI45" s="447"/>
      <c r="AJ45" s="450"/>
    </row>
    <row r="46" spans="1:36" customFormat="1" ht="49.5" customHeight="1" x14ac:dyDescent="0.25">
      <c r="A46" s="466"/>
      <c r="B46" s="463" t="s">
        <v>541</v>
      </c>
      <c r="C46" s="438" t="s">
        <v>152</v>
      </c>
      <c r="D46" s="438" t="s">
        <v>153</v>
      </c>
      <c r="E46" s="460" t="s">
        <v>154</v>
      </c>
      <c r="F46" s="454" t="s">
        <v>542</v>
      </c>
      <c r="G46" s="438" t="s">
        <v>155</v>
      </c>
      <c r="H46" s="438" t="s">
        <v>79</v>
      </c>
      <c r="I46" s="438" t="s">
        <v>79</v>
      </c>
      <c r="J46" s="174" t="s">
        <v>536</v>
      </c>
      <c r="K46" s="174" t="s">
        <v>156</v>
      </c>
      <c r="L46" s="159" t="s">
        <v>157</v>
      </c>
      <c r="M46" s="175" t="s">
        <v>158</v>
      </c>
      <c r="N46" s="438" t="s">
        <v>159</v>
      </c>
      <c r="O46" s="441" t="s">
        <v>176</v>
      </c>
      <c r="P46" s="415" t="s">
        <v>161</v>
      </c>
      <c r="Q46" s="415" t="s">
        <v>85</v>
      </c>
      <c r="R46" s="415" t="s">
        <v>86</v>
      </c>
      <c r="S46" s="415" t="s">
        <v>135</v>
      </c>
      <c r="T46" s="457">
        <f t="shared" ref="T46:U46" si="14">U46</f>
        <v>195500</v>
      </c>
      <c r="U46" s="435">
        <f t="shared" si="14"/>
        <v>195500</v>
      </c>
      <c r="V46" s="435">
        <v>195500</v>
      </c>
      <c r="W46" s="426">
        <v>0</v>
      </c>
      <c r="X46" s="426">
        <v>0</v>
      </c>
      <c r="Y46" s="426">
        <v>0</v>
      </c>
      <c r="Z46" s="426">
        <v>0</v>
      </c>
      <c r="AA46" s="426">
        <v>0</v>
      </c>
      <c r="AB46" s="429">
        <v>34500</v>
      </c>
      <c r="AC46" s="417" t="s">
        <v>162</v>
      </c>
      <c r="AD46" s="417">
        <v>0</v>
      </c>
      <c r="AE46" s="417">
        <f t="shared" ref="AE46" si="15">V46</f>
        <v>195500</v>
      </c>
      <c r="AF46" s="417">
        <v>0</v>
      </c>
      <c r="AG46" s="417">
        <v>0</v>
      </c>
      <c r="AH46" s="445" t="s">
        <v>389</v>
      </c>
      <c r="AI46" s="445" t="s">
        <v>389</v>
      </c>
      <c r="AJ46" s="448"/>
    </row>
    <row r="47" spans="1:36" customFormat="1" ht="39" customHeight="1" x14ac:dyDescent="0.25">
      <c r="A47" s="467"/>
      <c r="B47" s="464"/>
      <c r="C47" s="439"/>
      <c r="D47" s="439"/>
      <c r="E47" s="461"/>
      <c r="F47" s="455"/>
      <c r="G47" s="439"/>
      <c r="H47" s="439"/>
      <c r="I47" s="439"/>
      <c r="J47" s="176" t="s">
        <v>165</v>
      </c>
      <c r="K47" s="176" t="s">
        <v>166</v>
      </c>
      <c r="L47" s="157" t="s">
        <v>92</v>
      </c>
      <c r="M47" s="157" t="s">
        <v>177</v>
      </c>
      <c r="N47" s="439"/>
      <c r="O47" s="442"/>
      <c r="P47" s="444"/>
      <c r="Q47" s="444"/>
      <c r="R47" s="444"/>
      <c r="S47" s="444"/>
      <c r="T47" s="458"/>
      <c r="U47" s="436"/>
      <c r="V47" s="436"/>
      <c r="W47" s="427"/>
      <c r="X47" s="427"/>
      <c r="Y47" s="427"/>
      <c r="Z47" s="427"/>
      <c r="AA47" s="427"/>
      <c r="AB47" s="430"/>
      <c r="AC47" s="418"/>
      <c r="AD47" s="418"/>
      <c r="AE47" s="418"/>
      <c r="AF47" s="418"/>
      <c r="AG47" s="418"/>
      <c r="AH47" s="446"/>
      <c r="AI47" s="446"/>
      <c r="AJ47" s="449"/>
    </row>
    <row r="48" spans="1:36" customFormat="1" ht="53.45" customHeight="1" x14ac:dyDescent="0.25">
      <c r="A48" s="467"/>
      <c r="B48" s="464"/>
      <c r="C48" s="439"/>
      <c r="D48" s="439"/>
      <c r="E48" s="461"/>
      <c r="F48" s="455"/>
      <c r="G48" s="439"/>
      <c r="H48" s="439"/>
      <c r="I48" s="439"/>
      <c r="J48" s="176" t="s">
        <v>168</v>
      </c>
      <c r="K48" s="176" t="s">
        <v>169</v>
      </c>
      <c r="L48" s="157" t="s">
        <v>157</v>
      </c>
      <c r="M48" s="177" t="s">
        <v>158</v>
      </c>
      <c r="N48" s="439"/>
      <c r="O48" s="442"/>
      <c r="P48" s="444"/>
      <c r="Q48" s="444"/>
      <c r="R48" s="444"/>
      <c r="S48" s="444"/>
      <c r="T48" s="458"/>
      <c r="U48" s="436"/>
      <c r="V48" s="436"/>
      <c r="W48" s="427"/>
      <c r="X48" s="427"/>
      <c r="Y48" s="427"/>
      <c r="Z48" s="427"/>
      <c r="AA48" s="427"/>
      <c r="AB48" s="430"/>
      <c r="AC48" s="418"/>
      <c r="AD48" s="418"/>
      <c r="AE48" s="418"/>
      <c r="AF48" s="418"/>
      <c r="AG48" s="418"/>
      <c r="AH48" s="446"/>
      <c r="AI48" s="446"/>
      <c r="AJ48" s="449"/>
    </row>
    <row r="49" spans="1:36" customFormat="1" ht="56.45" customHeight="1" thickBot="1" x14ac:dyDescent="0.3">
      <c r="A49" s="468"/>
      <c r="B49" s="465"/>
      <c r="C49" s="440"/>
      <c r="D49" s="440"/>
      <c r="E49" s="462"/>
      <c r="F49" s="456"/>
      <c r="G49" s="440"/>
      <c r="H49" s="440"/>
      <c r="I49" s="440"/>
      <c r="J49" s="178" t="s">
        <v>170</v>
      </c>
      <c r="K49" s="178" t="s">
        <v>171</v>
      </c>
      <c r="L49" s="158" t="s">
        <v>172</v>
      </c>
      <c r="M49" s="158" t="s">
        <v>173</v>
      </c>
      <c r="N49" s="440"/>
      <c r="O49" s="443"/>
      <c r="P49" s="416"/>
      <c r="Q49" s="416"/>
      <c r="R49" s="416"/>
      <c r="S49" s="416"/>
      <c r="T49" s="459"/>
      <c r="U49" s="437"/>
      <c r="V49" s="437"/>
      <c r="W49" s="428"/>
      <c r="X49" s="428"/>
      <c r="Y49" s="428"/>
      <c r="Z49" s="428"/>
      <c r="AA49" s="428"/>
      <c r="AB49" s="431"/>
      <c r="AC49" s="419"/>
      <c r="AD49" s="419"/>
      <c r="AE49" s="419"/>
      <c r="AF49" s="419"/>
      <c r="AG49" s="419"/>
      <c r="AH49" s="447"/>
      <c r="AI49" s="447"/>
      <c r="AJ49" s="450"/>
    </row>
    <row r="50" spans="1:36" customFormat="1" ht="45.95" customHeight="1" x14ac:dyDescent="0.25">
      <c r="A50" s="173"/>
      <c r="B50" s="463" t="s">
        <v>543</v>
      </c>
      <c r="C50" s="438" t="s">
        <v>152</v>
      </c>
      <c r="D50" s="438" t="s">
        <v>153</v>
      </c>
      <c r="E50" s="460" t="s">
        <v>154</v>
      </c>
      <c r="F50" s="454" t="s">
        <v>537</v>
      </c>
      <c r="G50" s="438" t="s">
        <v>155</v>
      </c>
      <c r="H50" s="438" t="s">
        <v>79</v>
      </c>
      <c r="I50" s="438" t="s">
        <v>79</v>
      </c>
      <c r="J50" s="174" t="s">
        <v>536</v>
      </c>
      <c r="K50" s="174" t="s">
        <v>156</v>
      </c>
      <c r="L50" s="159" t="s">
        <v>157</v>
      </c>
      <c r="M50" s="175" t="s">
        <v>158</v>
      </c>
      <c r="N50" s="438" t="s">
        <v>159</v>
      </c>
      <c r="O50" s="454" t="s">
        <v>178</v>
      </c>
      <c r="P50" s="415" t="s">
        <v>161</v>
      </c>
      <c r="Q50" s="415" t="s">
        <v>85</v>
      </c>
      <c r="R50" s="415" t="s">
        <v>86</v>
      </c>
      <c r="S50" s="415" t="s">
        <v>135</v>
      </c>
      <c r="T50" s="457">
        <f>U50</f>
        <v>340000</v>
      </c>
      <c r="U50" s="435">
        <f>V50</f>
        <v>340000</v>
      </c>
      <c r="V50" s="435">
        <v>340000</v>
      </c>
      <c r="W50" s="426">
        <v>0</v>
      </c>
      <c r="X50" s="426">
        <v>0</v>
      </c>
      <c r="Y50" s="426">
        <v>0</v>
      </c>
      <c r="Z50" s="426">
        <v>0</v>
      </c>
      <c r="AA50" s="426">
        <v>0</v>
      </c>
      <c r="AB50" s="429">
        <v>60000</v>
      </c>
      <c r="AC50" s="417" t="s">
        <v>162</v>
      </c>
      <c r="AD50" s="417">
        <v>0</v>
      </c>
      <c r="AE50" s="417">
        <f>V50</f>
        <v>340000</v>
      </c>
      <c r="AF50" s="417">
        <v>0</v>
      </c>
      <c r="AG50" s="417">
        <v>0</v>
      </c>
      <c r="AH50" s="445" t="s">
        <v>222</v>
      </c>
      <c r="AI50" s="445" t="s">
        <v>552</v>
      </c>
      <c r="AJ50" s="448"/>
    </row>
    <row r="51" spans="1:36" customFormat="1" ht="38.1" customHeight="1" x14ac:dyDescent="0.25">
      <c r="A51" s="173"/>
      <c r="B51" s="464"/>
      <c r="C51" s="439"/>
      <c r="D51" s="439"/>
      <c r="E51" s="461"/>
      <c r="F51" s="455"/>
      <c r="G51" s="439"/>
      <c r="H51" s="439"/>
      <c r="I51" s="439"/>
      <c r="J51" s="176" t="s">
        <v>165</v>
      </c>
      <c r="K51" s="176" t="s">
        <v>166</v>
      </c>
      <c r="L51" s="157" t="s">
        <v>92</v>
      </c>
      <c r="M51" s="157" t="s">
        <v>553</v>
      </c>
      <c r="N51" s="439"/>
      <c r="O51" s="455"/>
      <c r="P51" s="444"/>
      <c r="Q51" s="444"/>
      <c r="R51" s="444"/>
      <c r="S51" s="444"/>
      <c r="T51" s="458"/>
      <c r="U51" s="436"/>
      <c r="V51" s="436"/>
      <c r="W51" s="427"/>
      <c r="X51" s="427"/>
      <c r="Y51" s="427"/>
      <c r="Z51" s="427"/>
      <c r="AA51" s="427"/>
      <c r="AB51" s="430"/>
      <c r="AC51" s="418"/>
      <c r="AD51" s="418"/>
      <c r="AE51" s="418"/>
      <c r="AF51" s="418"/>
      <c r="AG51" s="418"/>
      <c r="AH51" s="446"/>
      <c r="AI51" s="446"/>
      <c r="AJ51" s="449"/>
    </row>
    <row r="52" spans="1:36" customFormat="1" ht="45.95" customHeight="1" x14ac:dyDescent="0.25">
      <c r="A52" s="173"/>
      <c r="B52" s="464"/>
      <c r="C52" s="439"/>
      <c r="D52" s="439"/>
      <c r="E52" s="461"/>
      <c r="F52" s="455"/>
      <c r="G52" s="439"/>
      <c r="H52" s="439"/>
      <c r="I52" s="439"/>
      <c r="J52" s="176" t="s">
        <v>168</v>
      </c>
      <c r="K52" s="176" t="s">
        <v>169</v>
      </c>
      <c r="L52" s="157" t="s">
        <v>157</v>
      </c>
      <c r="M52" s="177" t="s">
        <v>158</v>
      </c>
      <c r="N52" s="439"/>
      <c r="O52" s="455"/>
      <c r="P52" s="444"/>
      <c r="Q52" s="444"/>
      <c r="R52" s="444"/>
      <c r="S52" s="444"/>
      <c r="T52" s="458"/>
      <c r="U52" s="436"/>
      <c r="V52" s="436"/>
      <c r="W52" s="427"/>
      <c r="X52" s="427"/>
      <c r="Y52" s="427"/>
      <c r="Z52" s="427"/>
      <c r="AA52" s="427"/>
      <c r="AB52" s="430"/>
      <c r="AC52" s="418"/>
      <c r="AD52" s="418"/>
      <c r="AE52" s="418"/>
      <c r="AF52" s="418"/>
      <c r="AG52" s="418"/>
      <c r="AH52" s="446"/>
      <c r="AI52" s="446"/>
      <c r="AJ52" s="449"/>
    </row>
    <row r="53" spans="1:36" customFormat="1" ht="60.95" customHeight="1" thickBot="1" x14ac:dyDescent="0.3">
      <c r="A53" s="173"/>
      <c r="B53" s="465"/>
      <c r="C53" s="440"/>
      <c r="D53" s="440"/>
      <c r="E53" s="462"/>
      <c r="F53" s="456"/>
      <c r="G53" s="440"/>
      <c r="H53" s="440"/>
      <c r="I53" s="440"/>
      <c r="J53" s="178" t="s">
        <v>170</v>
      </c>
      <c r="K53" s="178" t="s">
        <v>171</v>
      </c>
      <c r="L53" s="158" t="s">
        <v>172</v>
      </c>
      <c r="M53" s="158" t="s">
        <v>173</v>
      </c>
      <c r="N53" s="440"/>
      <c r="O53" s="456"/>
      <c r="P53" s="416"/>
      <c r="Q53" s="416"/>
      <c r="R53" s="416"/>
      <c r="S53" s="416"/>
      <c r="T53" s="459"/>
      <c r="U53" s="437"/>
      <c r="V53" s="437"/>
      <c r="W53" s="428"/>
      <c r="X53" s="428"/>
      <c r="Y53" s="428"/>
      <c r="Z53" s="428"/>
      <c r="AA53" s="428"/>
      <c r="AB53" s="431"/>
      <c r="AC53" s="419"/>
      <c r="AD53" s="419"/>
      <c r="AE53" s="419"/>
      <c r="AF53" s="419"/>
      <c r="AG53" s="419"/>
      <c r="AH53" s="447"/>
      <c r="AI53" s="447"/>
      <c r="AJ53" s="450"/>
    </row>
    <row r="54" spans="1:36" customFormat="1" ht="45.95" customHeight="1" x14ac:dyDescent="0.25">
      <c r="A54" s="173"/>
      <c r="B54" s="451" t="s">
        <v>554</v>
      </c>
      <c r="C54" s="438" t="s">
        <v>152</v>
      </c>
      <c r="D54" s="438" t="s">
        <v>153</v>
      </c>
      <c r="E54" s="460" t="s">
        <v>154</v>
      </c>
      <c r="F54" s="454" t="s">
        <v>544</v>
      </c>
      <c r="G54" s="438" t="s">
        <v>155</v>
      </c>
      <c r="H54" s="438" t="s">
        <v>79</v>
      </c>
      <c r="I54" s="438" t="s">
        <v>79</v>
      </c>
      <c r="J54" s="174" t="s">
        <v>536</v>
      </c>
      <c r="K54" s="174" t="s">
        <v>156</v>
      </c>
      <c r="L54" s="159" t="s">
        <v>157</v>
      </c>
      <c r="M54" s="175" t="s">
        <v>158</v>
      </c>
      <c r="N54" s="438" t="s">
        <v>159</v>
      </c>
      <c r="O54" s="454" t="s">
        <v>160</v>
      </c>
      <c r="P54" s="415" t="s">
        <v>161</v>
      </c>
      <c r="Q54" s="415" t="s">
        <v>85</v>
      </c>
      <c r="R54" s="415" t="s">
        <v>86</v>
      </c>
      <c r="S54" s="415" t="s">
        <v>135</v>
      </c>
      <c r="T54" s="457">
        <f>U54</f>
        <v>272000</v>
      </c>
      <c r="U54" s="435">
        <f>V54</f>
        <v>272000</v>
      </c>
      <c r="V54" s="435">
        <v>272000</v>
      </c>
      <c r="W54" s="426">
        <v>0</v>
      </c>
      <c r="X54" s="426">
        <v>0</v>
      </c>
      <c r="Y54" s="426">
        <v>0</v>
      </c>
      <c r="Z54" s="426">
        <v>0</v>
      </c>
      <c r="AA54" s="426">
        <v>0</v>
      </c>
      <c r="AB54" s="429">
        <v>48000</v>
      </c>
      <c r="AC54" s="417" t="s">
        <v>162</v>
      </c>
      <c r="AD54" s="417">
        <v>0</v>
      </c>
      <c r="AE54" s="417">
        <f>V54</f>
        <v>272000</v>
      </c>
      <c r="AF54" s="417">
        <v>0</v>
      </c>
      <c r="AG54" s="417">
        <v>0</v>
      </c>
      <c r="AH54" s="445" t="s">
        <v>530</v>
      </c>
      <c r="AI54" s="445" t="s">
        <v>530</v>
      </c>
      <c r="AJ54" s="448"/>
    </row>
    <row r="55" spans="1:36" customFormat="1" ht="38.1" customHeight="1" x14ac:dyDescent="0.25">
      <c r="A55" s="173"/>
      <c r="B55" s="452"/>
      <c r="C55" s="439"/>
      <c r="D55" s="439"/>
      <c r="E55" s="461"/>
      <c r="F55" s="455"/>
      <c r="G55" s="439"/>
      <c r="H55" s="439"/>
      <c r="I55" s="439"/>
      <c r="J55" s="176" t="s">
        <v>165</v>
      </c>
      <c r="K55" s="176" t="s">
        <v>166</v>
      </c>
      <c r="L55" s="157" t="s">
        <v>92</v>
      </c>
      <c r="M55" s="157" t="s">
        <v>167</v>
      </c>
      <c r="N55" s="439"/>
      <c r="O55" s="455"/>
      <c r="P55" s="444"/>
      <c r="Q55" s="444"/>
      <c r="R55" s="444"/>
      <c r="S55" s="444"/>
      <c r="T55" s="458"/>
      <c r="U55" s="436"/>
      <c r="V55" s="436"/>
      <c r="W55" s="427"/>
      <c r="X55" s="427"/>
      <c r="Y55" s="427"/>
      <c r="Z55" s="427"/>
      <c r="AA55" s="427"/>
      <c r="AB55" s="430"/>
      <c r="AC55" s="418"/>
      <c r="AD55" s="418"/>
      <c r="AE55" s="418"/>
      <c r="AF55" s="418"/>
      <c r="AG55" s="418"/>
      <c r="AH55" s="446"/>
      <c r="AI55" s="446"/>
      <c r="AJ55" s="449"/>
    </row>
    <row r="56" spans="1:36" customFormat="1" ht="45.95" customHeight="1" x14ac:dyDescent="0.25">
      <c r="A56" s="173"/>
      <c r="B56" s="452"/>
      <c r="C56" s="439"/>
      <c r="D56" s="439"/>
      <c r="E56" s="461"/>
      <c r="F56" s="455"/>
      <c r="G56" s="439"/>
      <c r="H56" s="439"/>
      <c r="I56" s="439"/>
      <c r="J56" s="176" t="s">
        <v>168</v>
      </c>
      <c r="K56" s="176" t="s">
        <v>169</v>
      </c>
      <c r="L56" s="157" t="s">
        <v>157</v>
      </c>
      <c r="M56" s="177" t="s">
        <v>158</v>
      </c>
      <c r="N56" s="439"/>
      <c r="O56" s="455"/>
      <c r="P56" s="444"/>
      <c r="Q56" s="444"/>
      <c r="R56" s="444"/>
      <c r="S56" s="444"/>
      <c r="T56" s="458"/>
      <c r="U56" s="436"/>
      <c r="V56" s="436"/>
      <c r="W56" s="427"/>
      <c r="X56" s="427"/>
      <c r="Y56" s="427"/>
      <c r="Z56" s="427"/>
      <c r="AA56" s="427"/>
      <c r="AB56" s="430"/>
      <c r="AC56" s="418"/>
      <c r="AD56" s="418"/>
      <c r="AE56" s="418"/>
      <c r="AF56" s="418"/>
      <c r="AG56" s="418"/>
      <c r="AH56" s="446"/>
      <c r="AI56" s="446"/>
      <c r="AJ56" s="449"/>
    </row>
    <row r="57" spans="1:36" customFormat="1" ht="60.95" customHeight="1" thickBot="1" x14ac:dyDescent="0.3">
      <c r="A57" s="173"/>
      <c r="B57" s="453"/>
      <c r="C57" s="440"/>
      <c r="D57" s="440"/>
      <c r="E57" s="462"/>
      <c r="F57" s="456"/>
      <c r="G57" s="440"/>
      <c r="H57" s="440"/>
      <c r="I57" s="440"/>
      <c r="J57" s="178" t="s">
        <v>170</v>
      </c>
      <c r="K57" s="178" t="s">
        <v>171</v>
      </c>
      <c r="L57" s="158" t="s">
        <v>172</v>
      </c>
      <c r="M57" s="158" t="s">
        <v>173</v>
      </c>
      <c r="N57" s="440"/>
      <c r="O57" s="456"/>
      <c r="P57" s="416"/>
      <c r="Q57" s="416"/>
      <c r="R57" s="416"/>
      <c r="S57" s="416"/>
      <c r="T57" s="459"/>
      <c r="U57" s="437"/>
      <c r="V57" s="437"/>
      <c r="W57" s="428"/>
      <c r="X57" s="428"/>
      <c r="Y57" s="428"/>
      <c r="Z57" s="428"/>
      <c r="AA57" s="428"/>
      <c r="AB57" s="431"/>
      <c r="AC57" s="419"/>
      <c r="AD57" s="419"/>
      <c r="AE57" s="419"/>
      <c r="AF57" s="419"/>
      <c r="AG57" s="419"/>
      <c r="AH57" s="447"/>
      <c r="AI57" s="447"/>
      <c r="AJ57" s="450"/>
    </row>
    <row r="58" spans="1:36" customFormat="1" ht="44.1" customHeight="1" x14ac:dyDescent="0.25">
      <c r="A58" s="173"/>
      <c r="B58" s="451" t="s">
        <v>555</v>
      </c>
      <c r="C58" s="454" t="s">
        <v>152</v>
      </c>
      <c r="D58" s="454" t="s">
        <v>153</v>
      </c>
      <c r="E58" s="454" t="s">
        <v>154</v>
      </c>
      <c r="F58" s="454" t="s">
        <v>538</v>
      </c>
      <c r="G58" s="454" t="s">
        <v>155</v>
      </c>
      <c r="H58" s="438" t="s">
        <v>79</v>
      </c>
      <c r="I58" s="438" t="s">
        <v>79</v>
      </c>
      <c r="J58" s="174" t="s">
        <v>536</v>
      </c>
      <c r="K58" s="174" t="s">
        <v>156</v>
      </c>
      <c r="L58" s="159" t="s">
        <v>157</v>
      </c>
      <c r="M58" s="175" t="s">
        <v>158</v>
      </c>
      <c r="N58" s="438" t="s">
        <v>159</v>
      </c>
      <c r="O58" s="441" t="s">
        <v>183</v>
      </c>
      <c r="P58" s="415" t="s">
        <v>161</v>
      </c>
      <c r="Q58" s="415" t="s">
        <v>85</v>
      </c>
      <c r="R58" s="415" t="s">
        <v>86</v>
      </c>
      <c r="S58" s="415" t="s">
        <v>135</v>
      </c>
      <c r="T58" s="432">
        <f>U58</f>
        <v>255000</v>
      </c>
      <c r="U58" s="435">
        <f>V58</f>
        <v>255000</v>
      </c>
      <c r="V58" s="435">
        <v>255000</v>
      </c>
      <c r="W58" s="426">
        <v>0</v>
      </c>
      <c r="X58" s="426">
        <v>0</v>
      </c>
      <c r="Y58" s="426">
        <v>0</v>
      </c>
      <c r="Z58" s="426">
        <v>0</v>
      </c>
      <c r="AA58" s="426">
        <v>0</v>
      </c>
      <c r="AB58" s="429">
        <v>45000</v>
      </c>
      <c r="AC58" s="417" t="s">
        <v>162</v>
      </c>
      <c r="AD58" s="417">
        <v>0</v>
      </c>
      <c r="AE58" s="417">
        <f t="shared" ref="AE58" si="16">V58</f>
        <v>255000</v>
      </c>
      <c r="AF58" s="417">
        <v>0</v>
      </c>
      <c r="AG58" s="417">
        <v>0</v>
      </c>
      <c r="AH58" s="420" t="s">
        <v>556</v>
      </c>
      <c r="AI58" s="420" t="s">
        <v>557</v>
      </c>
      <c r="AJ58" s="423"/>
    </row>
    <row r="59" spans="1:36" customFormat="1" ht="30.6" customHeight="1" x14ac:dyDescent="0.25">
      <c r="A59" s="173"/>
      <c r="B59" s="452"/>
      <c r="C59" s="455"/>
      <c r="D59" s="455"/>
      <c r="E59" s="455"/>
      <c r="F59" s="455"/>
      <c r="G59" s="455"/>
      <c r="H59" s="439"/>
      <c r="I59" s="439"/>
      <c r="J59" s="176" t="s">
        <v>165</v>
      </c>
      <c r="K59" s="176" t="s">
        <v>166</v>
      </c>
      <c r="L59" s="157" t="s">
        <v>92</v>
      </c>
      <c r="M59" s="177" t="s">
        <v>558</v>
      </c>
      <c r="N59" s="439"/>
      <c r="O59" s="442"/>
      <c r="P59" s="444"/>
      <c r="Q59" s="444"/>
      <c r="R59" s="444"/>
      <c r="S59" s="444"/>
      <c r="T59" s="433"/>
      <c r="U59" s="436"/>
      <c r="V59" s="436"/>
      <c r="W59" s="427"/>
      <c r="X59" s="427"/>
      <c r="Y59" s="427"/>
      <c r="Z59" s="427"/>
      <c r="AA59" s="427"/>
      <c r="AB59" s="430"/>
      <c r="AC59" s="418"/>
      <c r="AD59" s="418"/>
      <c r="AE59" s="418"/>
      <c r="AF59" s="418"/>
      <c r="AG59" s="418"/>
      <c r="AH59" s="421"/>
      <c r="AI59" s="421"/>
      <c r="AJ59" s="424"/>
    </row>
    <row r="60" spans="1:36" customFormat="1" ht="36.6" customHeight="1" x14ac:dyDescent="0.25">
      <c r="A60" s="173"/>
      <c r="B60" s="452"/>
      <c r="C60" s="455"/>
      <c r="D60" s="455"/>
      <c r="E60" s="455"/>
      <c r="F60" s="455"/>
      <c r="G60" s="455"/>
      <c r="H60" s="439"/>
      <c r="I60" s="439"/>
      <c r="J60" s="176" t="s">
        <v>168</v>
      </c>
      <c r="K60" s="176" t="s">
        <v>169</v>
      </c>
      <c r="L60" s="157" t="s">
        <v>157</v>
      </c>
      <c r="M60" s="177" t="s">
        <v>158</v>
      </c>
      <c r="N60" s="439"/>
      <c r="O60" s="442"/>
      <c r="P60" s="444"/>
      <c r="Q60" s="444"/>
      <c r="R60" s="444"/>
      <c r="S60" s="444"/>
      <c r="T60" s="433"/>
      <c r="U60" s="436"/>
      <c r="V60" s="436"/>
      <c r="W60" s="427"/>
      <c r="X60" s="427"/>
      <c r="Y60" s="427"/>
      <c r="Z60" s="427"/>
      <c r="AA60" s="427"/>
      <c r="AB60" s="430"/>
      <c r="AC60" s="418"/>
      <c r="AD60" s="418"/>
      <c r="AE60" s="418"/>
      <c r="AF60" s="418"/>
      <c r="AG60" s="418"/>
      <c r="AH60" s="421"/>
      <c r="AI60" s="421"/>
      <c r="AJ60" s="424"/>
    </row>
    <row r="61" spans="1:36" customFormat="1" ht="56.45" customHeight="1" thickBot="1" x14ac:dyDescent="0.3">
      <c r="A61" s="173"/>
      <c r="B61" s="453"/>
      <c r="C61" s="456"/>
      <c r="D61" s="456"/>
      <c r="E61" s="456"/>
      <c r="F61" s="456"/>
      <c r="G61" s="456"/>
      <c r="H61" s="440"/>
      <c r="I61" s="440"/>
      <c r="J61" s="178" t="s">
        <v>170</v>
      </c>
      <c r="K61" s="178" t="s">
        <v>171</v>
      </c>
      <c r="L61" s="158" t="s">
        <v>172</v>
      </c>
      <c r="M61" s="158" t="s">
        <v>173</v>
      </c>
      <c r="N61" s="440"/>
      <c r="O61" s="443"/>
      <c r="P61" s="416"/>
      <c r="Q61" s="416"/>
      <c r="R61" s="416"/>
      <c r="S61" s="416"/>
      <c r="T61" s="434"/>
      <c r="U61" s="437"/>
      <c r="V61" s="437"/>
      <c r="W61" s="428"/>
      <c r="X61" s="428"/>
      <c r="Y61" s="428"/>
      <c r="Z61" s="428"/>
      <c r="AA61" s="428"/>
      <c r="AB61" s="431"/>
      <c r="AC61" s="419"/>
      <c r="AD61" s="419"/>
      <c r="AE61" s="419"/>
      <c r="AF61" s="419"/>
      <c r="AG61" s="419"/>
      <c r="AH61" s="422"/>
      <c r="AI61" s="422"/>
      <c r="AJ61" s="425"/>
    </row>
    <row r="62" spans="1:36" s="182" customFormat="1" ht="52.5" customHeight="1" x14ac:dyDescent="0.25">
      <c r="A62" s="179"/>
      <c r="B62" s="413" t="s">
        <v>559</v>
      </c>
      <c r="C62" s="415" t="s">
        <v>469</v>
      </c>
      <c r="D62" s="415" t="s">
        <v>470</v>
      </c>
      <c r="E62" s="415" t="s">
        <v>471</v>
      </c>
      <c r="F62" s="399" t="s">
        <v>560</v>
      </c>
      <c r="G62" s="399" t="s">
        <v>473</v>
      </c>
      <c r="H62" s="399" t="s">
        <v>79</v>
      </c>
      <c r="I62" s="399" t="s">
        <v>79</v>
      </c>
      <c r="J62" s="180" t="s">
        <v>474</v>
      </c>
      <c r="K62" s="180" t="s">
        <v>475</v>
      </c>
      <c r="L62" s="155" t="s">
        <v>89</v>
      </c>
      <c r="M62" s="181" t="s">
        <v>561</v>
      </c>
      <c r="N62" s="399" t="s">
        <v>159</v>
      </c>
      <c r="O62" s="411" t="s">
        <v>100</v>
      </c>
      <c r="P62" s="399" t="s">
        <v>161</v>
      </c>
      <c r="Q62" s="399" t="s">
        <v>85</v>
      </c>
      <c r="R62" s="399" t="s">
        <v>86</v>
      </c>
      <c r="S62" s="399" t="s">
        <v>135</v>
      </c>
      <c r="T62" s="409">
        <f>U62</f>
        <v>1158881</v>
      </c>
      <c r="U62" s="409">
        <f>V62</f>
        <v>1158881</v>
      </c>
      <c r="V62" s="409">
        <v>1158881</v>
      </c>
      <c r="W62" s="405">
        <v>0</v>
      </c>
      <c r="X62" s="405">
        <v>0</v>
      </c>
      <c r="Y62" s="405">
        <v>0</v>
      </c>
      <c r="Z62" s="405">
        <v>0</v>
      </c>
      <c r="AA62" s="405">
        <v>0</v>
      </c>
      <c r="AB62" s="407">
        <v>517665</v>
      </c>
      <c r="AC62" s="399" t="s">
        <v>87</v>
      </c>
      <c r="AD62" s="399">
        <v>0</v>
      </c>
      <c r="AE62" s="399">
        <f t="shared" ref="AE62" si="17">V62</f>
        <v>1158881</v>
      </c>
      <c r="AF62" s="399">
        <v>0</v>
      </c>
      <c r="AG62" s="399">
        <v>0</v>
      </c>
      <c r="AH62" s="401" t="s">
        <v>562</v>
      </c>
      <c r="AI62" s="401" t="s">
        <v>563</v>
      </c>
      <c r="AJ62" s="403"/>
    </row>
    <row r="63" spans="1:36" s="182" customFormat="1" ht="37.5" customHeight="1" thickBot="1" x14ac:dyDescent="0.3">
      <c r="A63" s="179"/>
      <c r="B63" s="414"/>
      <c r="C63" s="416"/>
      <c r="D63" s="416"/>
      <c r="E63" s="416"/>
      <c r="F63" s="400"/>
      <c r="G63" s="400"/>
      <c r="H63" s="400"/>
      <c r="I63" s="400"/>
      <c r="J63" s="183" t="s">
        <v>480</v>
      </c>
      <c r="K63" s="183" t="s">
        <v>481</v>
      </c>
      <c r="L63" s="156" t="s">
        <v>405</v>
      </c>
      <c r="M63" s="184" t="s">
        <v>564</v>
      </c>
      <c r="N63" s="400"/>
      <c r="O63" s="412"/>
      <c r="P63" s="400"/>
      <c r="Q63" s="400"/>
      <c r="R63" s="400"/>
      <c r="S63" s="400"/>
      <c r="T63" s="410"/>
      <c r="U63" s="410"/>
      <c r="V63" s="410"/>
      <c r="W63" s="406"/>
      <c r="X63" s="406"/>
      <c r="Y63" s="406"/>
      <c r="Z63" s="406"/>
      <c r="AA63" s="406"/>
      <c r="AB63" s="408"/>
      <c r="AC63" s="400"/>
      <c r="AD63" s="400"/>
      <c r="AE63" s="400"/>
      <c r="AF63" s="400"/>
      <c r="AG63" s="400"/>
      <c r="AH63" s="402"/>
      <c r="AI63" s="402"/>
      <c r="AJ63" s="404"/>
    </row>
    <row r="64" spans="1:36" s="182" customFormat="1" ht="52.5" customHeight="1" x14ac:dyDescent="0.25">
      <c r="A64" s="179"/>
      <c r="B64" s="413" t="s">
        <v>565</v>
      </c>
      <c r="C64" s="415" t="s">
        <v>469</v>
      </c>
      <c r="D64" s="415" t="s">
        <v>470</v>
      </c>
      <c r="E64" s="415" t="s">
        <v>471</v>
      </c>
      <c r="F64" s="399" t="s">
        <v>566</v>
      </c>
      <c r="G64" s="399" t="s">
        <v>473</v>
      </c>
      <c r="H64" s="399" t="s">
        <v>79</v>
      </c>
      <c r="I64" s="399" t="s">
        <v>79</v>
      </c>
      <c r="J64" s="180" t="s">
        <v>474</v>
      </c>
      <c r="K64" s="180" t="s">
        <v>475</v>
      </c>
      <c r="L64" s="155" t="s">
        <v>89</v>
      </c>
      <c r="M64" s="181" t="s">
        <v>567</v>
      </c>
      <c r="N64" s="399" t="s">
        <v>159</v>
      </c>
      <c r="O64" s="411" t="s">
        <v>96</v>
      </c>
      <c r="P64" s="399" t="s">
        <v>161</v>
      </c>
      <c r="Q64" s="399" t="s">
        <v>85</v>
      </c>
      <c r="R64" s="399" t="s">
        <v>86</v>
      </c>
      <c r="S64" s="399" t="s">
        <v>135</v>
      </c>
      <c r="T64" s="409">
        <f>U64</f>
        <v>1700000</v>
      </c>
      <c r="U64" s="409">
        <f>V64</f>
        <v>1700000</v>
      </c>
      <c r="V64" s="409">
        <v>1700000</v>
      </c>
      <c r="W64" s="405">
        <v>0</v>
      </c>
      <c r="X64" s="405">
        <v>0</v>
      </c>
      <c r="Y64" s="405">
        <v>0</v>
      </c>
      <c r="Z64" s="405">
        <v>0</v>
      </c>
      <c r="AA64" s="405">
        <v>0</v>
      </c>
      <c r="AB64" s="407">
        <v>300000</v>
      </c>
      <c r="AC64" s="399" t="s">
        <v>87</v>
      </c>
      <c r="AD64" s="399">
        <v>0</v>
      </c>
      <c r="AE64" s="399">
        <f t="shared" ref="AE64" si="18">V64</f>
        <v>1700000</v>
      </c>
      <c r="AF64" s="399">
        <v>0</v>
      </c>
      <c r="AG64" s="399">
        <v>0</v>
      </c>
      <c r="AH64" s="401" t="s">
        <v>562</v>
      </c>
      <c r="AI64" s="401" t="s">
        <v>563</v>
      </c>
      <c r="AJ64" s="403"/>
    </row>
    <row r="65" spans="1:36" s="182" customFormat="1" ht="37.5" customHeight="1" thickBot="1" x14ac:dyDescent="0.3">
      <c r="A65" s="179"/>
      <c r="B65" s="414"/>
      <c r="C65" s="416"/>
      <c r="D65" s="416"/>
      <c r="E65" s="416"/>
      <c r="F65" s="400"/>
      <c r="G65" s="400"/>
      <c r="H65" s="400"/>
      <c r="I65" s="400"/>
      <c r="J65" s="183" t="s">
        <v>480</v>
      </c>
      <c r="K65" s="183" t="s">
        <v>481</v>
      </c>
      <c r="L65" s="156" t="s">
        <v>405</v>
      </c>
      <c r="M65" s="184" t="s">
        <v>561</v>
      </c>
      <c r="N65" s="400"/>
      <c r="O65" s="412"/>
      <c r="P65" s="400"/>
      <c r="Q65" s="400"/>
      <c r="R65" s="400"/>
      <c r="S65" s="400"/>
      <c r="T65" s="410"/>
      <c r="U65" s="410"/>
      <c r="V65" s="410"/>
      <c r="W65" s="406"/>
      <c r="X65" s="406"/>
      <c r="Y65" s="406"/>
      <c r="Z65" s="406"/>
      <c r="AA65" s="406"/>
      <c r="AB65" s="408"/>
      <c r="AC65" s="400"/>
      <c r="AD65" s="400"/>
      <c r="AE65" s="400"/>
      <c r="AF65" s="400"/>
      <c r="AG65" s="400"/>
      <c r="AH65" s="402"/>
      <c r="AI65" s="402"/>
      <c r="AJ65" s="404"/>
    </row>
  </sheetData>
  <autoFilter ref="B3:O65" xr:uid="{00000000-0001-0000-0500-000000000000}">
    <filterColumn colId="8" showButton="0"/>
    <filterColumn colId="9" showButton="0"/>
    <filterColumn colId="10" showButton="0"/>
  </autoFilter>
  <mergeCells count="528">
    <mergeCell ref="B1:AI1"/>
    <mergeCell ref="B3:B4"/>
    <mergeCell ref="C3:C4"/>
    <mergeCell ref="D3:D4"/>
    <mergeCell ref="E3:E4"/>
    <mergeCell ref="F3:F4"/>
    <mergeCell ref="G3:G4"/>
    <mergeCell ref="H3:H4"/>
    <mergeCell ref="I3:I4"/>
    <mergeCell ref="J3:M3"/>
    <mergeCell ref="AJ3:AJ4"/>
    <mergeCell ref="B6:B25"/>
    <mergeCell ref="C6:C25"/>
    <mergeCell ref="D6:D25"/>
    <mergeCell ref="E6:E25"/>
    <mergeCell ref="F6:F9"/>
    <mergeCell ref="G6:G25"/>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Q6:Q9"/>
    <mergeCell ref="AG3:AG4"/>
    <mergeCell ref="AH3:AH4"/>
    <mergeCell ref="AI3:AI4"/>
    <mergeCell ref="AA6:AA9"/>
    <mergeCell ref="AB6:AB9"/>
    <mergeCell ref="AC6:AC9"/>
    <mergeCell ref="R6:R9"/>
    <mergeCell ref="S6:S9"/>
    <mergeCell ref="T6:T25"/>
    <mergeCell ref="U6:U9"/>
    <mergeCell ref="V6:V9"/>
    <mergeCell ref="W6:W9"/>
    <mergeCell ref="U10:U13"/>
    <mergeCell ref="V10:V13"/>
    <mergeCell ref="W10:W13"/>
    <mergeCell ref="AC10:AC13"/>
    <mergeCell ref="AJ6:AJ25"/>
    <mergeCell ref="F10:F13"/>
    <mergeCell ref="H10:H13"/>
    <mergeCell ref="I10:I13"/>
    <mergeCell ref="N10:N13"/>
    <mergeCell ref="O10:O13"/>
    <mergeCell ref="P10:P13"/>
    <mergeCell ref="Q10:Q13"/>
    <mergeCell ref="R10:R13"/>
    <mergeCell ref="S10:S13"/>
    <mergeCell ref="AD6:AD9"/>
    <mergeCell ref="AE6:AE9"/>
    <mergeCell ref="AF6:AF9"/>
    <mergeCell ref="AG6:AG9"/>
    <mergeCell ref="AH6:AH25"/>
    <mergeCell ref="AI6:AI25"/>
    <mergeCell ref="AD10:AD13"/>
    <mergeCell ref="AE10:AE13"/>
    <mergeCell ref="AF10:AF13"/>
    <mergeCell ref="AG10:AG13"/>
    <mergeCell ref="X6:X9"/>
    <mergeCell ref="Y6:Y9"/>
    <mergeCell ref="Z6:Z9"/>
    <mergeCell ref="I14:I17"/>
    <mergeCell ref="N14:N17"/>
    <mergeCell ref="O14:O17"/>
    <mergeCell ref="P14:P17"/>
    <mergeCell ref="X10:X13"/>
    <mergeCell ref="Y10:Y13"/>
    <mergeCell ref="Z10:Z13"/>
    <mergeCell ref="AA10:AA13"/>
    <mergeCell ref="AB10:AB13"/>
    <mergeCell ref="AD14:AD17"/>
    <mergeCell ref="AE14:AE17"/>
    <mergeCell ref="AF14:AF17"/>
    <mergeCell ref="AG14:AG17"/>
    <mergeCell ref="F18:F21"/>
    <mergeCell ref="H18:H21"/>
    <mergeCell ref="I18:I21"/>
    <mergeCell ref="N18:N21"/>
    <mergeCell ref="O18:O21"/>
    <mergeCell ref="P18:P21"/>
    <mergeCell ref="X14:X17"/>
    <mergeCell ref="Y14:Y17"/>
    <mergeCell ref="Z14:Z17"/>
    <mergeCell ref="AA14:AA17"/>
    <mergeCell ref="AB14:AB17"/>
    <mergeCell ref="AC14:AC17"/>
    <mergeCell ref="Q14:Q17"/>
    <mergeCell ref="R14:R17"/>
    <mergeCell ref="S14:S17"/>
    <mergeCell ref="U14:U17"/>
    <mergeCell ref="V14:V17"/>
    <mergeCell ref="W14:W17"/>
    <mergeCell ref="F14:F17"/>
    <mergeCell ref="H14:H17"/>
    <mergeCell ref="AD18:AD21"/>
    <mergeCell ref="AE18:AE21"/>
    <mergeCell ref="AF18:AF21"/>
    <mergeCell ref="AG18:AG21"/>
    <mergeCell ref="F22:F25"/>
    <mergeCell ref="H22:H25"/>
    <mergeCell ref="I22:I25"/>
    <mergeCell ref="N22:N25"/>
    <mergeCell ref="O22:O25"/>
    <mergeCell ref="P22:P25"/>
    <mergeCell ref="X18:X21"/>
    <mergeCell ref="Y18:Y21"/>
    <mergeCell ref="Z18:Z21"/>
    <mergeCell ref="AA18:AA21"/>
    <mergeCell ref="AB18:AB21"/>
    <mergeCell ref="AC18:AC21"/>
    <mergeCell ref="Q18:Q21"/>
    <mergeCell ref="R18:R21"/>
    <mergeCell ref="S18:S21"/>
    <mergeCell ref="U18:U21"/>
    <mergeCell ref="V18:V21"/>
    <mergeCell ref="W18:W21"/>
    <mergeCell ref="AD22:AD25"/>
    <mergeCell ref="AE22:AE25"/>
    <mergeCell ref="AF22:AF25"/>
    <mergeCell ref="AG22:AG25"/>
    <mergeCell ref="B26:B29"/>
    <mergeCell ref="C26:C29"/>
    <mergeCell ref="D26:D29"/>
    <mergeCell ref="E26:E29"/>
    <mergeCell ref="F26:F29"/>
    <mergeCell ref="G26:G29"/>
    <mergeCell ref="X22:X25"/>
    <mergeCell ref="Y22:Y25"/>
    <mergeCell ref="Z22:Z25"/>
    <mergeCell ref="AA22:AA25"/>
    <mergeCell ref="AB22:AB25"/>
    <mergeCell ref="AC22:AC25"/>
    <mergeCell ref="Q22:Q25"/>
    <mergeCell ref="R22:R25"/>
    <mergeCell ref="S22:S25"/>
    <mergeCell ref="U22:U25"/>
    <mergeCell ref="V22:V25"/>
    <mergeCell ref="W22:W25"/>
    <mergeCell ref="U26:U29"/>
    <mergeCell ref="V26:V29"/>
    <mergeCell ref="W26:W29"/>
    <mergeCell ref="H26:H29"/>
    <mergeCell ref="I26:I29"/>
    <mergeCell ref="N26:N29"/>
    <mergeCell ref="O26:O29"/>
    <mergeCell ref="P26:P29"/>
    <mergeCell ref="Q26:Q29"/>
    <mergeCell ref="Q30:Q31"/>
    <mergeCell ref="R30:R31"/>
    <mergeCell ref="S30:S31"/>
    <mergeCell ref="T30:T39"/>
    <mergeCell ref="O32:O33"/>
    <mergeCell ref="P32:P33"/>
    <mergeCell ref="Q32:Q33"/>
    <mergeCell ref="R32:R33"/>
    <mergeCell ref="AJ26:AJ29"/>
    <mergeCell ref="AD26:AD29"/>
    <mergeCell ref="AE26:AE29"/>
    <mergeCell ref="AF26:AF29"/>
    <mergeCell ref="AG26:AG29"/>
    <mergeCell ref="AH26:AH29"/>
    <mergeCell ref="AI26:AI29"/>
    <mergeCell ref="X26:X29"/>
    <mergeCell ref="Y26:Y29"/>
    <mergeCell ref="Z26:Z29"/>
    <mergeCell ref="AA26:AA29"/>
    <mergeCell ref="AB26:AB29"/>
    <mergeCell ref="AC26:AC29"/>
    <mergeCell ref="R26:R29"/>
    <mergeCell ref="S26:S29"/>
    <mergeCell ref="T26:T29"/>
    <mergeCell ref="AG30:AG31"/>
    <mergeCell ref="AH30:AH39"/>
    <mergeCell ref="AI30:AI39"/>
    <mergeCell ref="AJ30:AJ39"/>
    <mergeCell ref="E32:E33"/>
    <mergeCell ref="F32:F33"/>
    <mergeCell ref="G32:G33"/>
    <mergeCell ref="H32:H33"/>
    <mergeCell ref="I32:I33"/>
    <mergeCell ref="N32:N33"/>
    <mergeCell ref="AA30:AA31"/>
    <mergeCell ref="AB30:AB31"/>
    <mergeCell ref="AC30:AC31"/>
    <mergeCell ref="AD30:AD31"/>
    <mergeCell ref="AE30:AE31"/>
    <mergeCell ref="AF30:AF31"/>
    <mergeCell ref="U30:U31"/>
    <mergeCell ref="V30:V31"/>
    <mergeCell ref="W30:W31"/>
    <mergeCell ref="X30:X31"/>
    <mergeCell ref="Y30:Y31"/>
    <mergeCell ref="Z30:Z31"/>
    <mergeCell ref="O30:O31"/>
    <mergeCell ref="P30:P31"/>
    <mergeCell ref="AF32:AF33"/>
    <mergeCell ref="AG32:AG33"/>
    <mergeCell ref="E34:E37"/>
    <mergeCell ref="F34:F37"/>
    <mergeCell ref="G34:G37"/>
    <mergeCell ref="H34:H37"/>
    <mergeCell ref="I34:I37"/>
    <mergeCell ref="N34:N37"/>
    <mergeCell ref="O34:O37"/>
    <mergeCell ref="P34:P37"/>
    <mergeCell ref="Z32:Z33"/>
    <mergeCell ref="AA32:AA33"/>
    <mergeCell ref="AB32:AB33"/>
    <mergeCell ref="AC32:AC33"/>
    <mergeCell ref="AD32:AD33"/>
    <mergeCell ref="AE32:AE33"/>
    <mergeCell ref="S32:S33"/>
    <mergeCell ref="U32:U33"/>
    <mergeCell ref="V32:V33"/>
    <mergeCell ref="W32:W33"/>
    <mergeCell ref="X32:X33"/>
    <mergeCell ref="Y32:Y33"/>
    <mergeCell ref="AD34:AD37"/>
    <mergeCell ref="AE34:AE37"/>
    <mergeCell ref="AF34:AF37"/>
    <mergeCell ref="AG34:AG37"/>
    <mergeCell ref="E38:E39"/>
    <mergeCell ref="F38:F39"/>
    <mergeCell ref="G38:G39"/>
    <mergeCell ref="H38:H39"/>
    <mergeCell ref="I38:I39"/>
    <mergeCell ref="N38:N39"/>
    <mergeCell ref="X34:X37"/>
    <mergeCell ref="Y34:Y37"/>
    <mergeCell ref="Z34:Z37"/>
    <mergeCell ref="AA34:AA37"/>
    <mergeCell ref="AB34:AB37"/>
    <mergeCell ref="AC34:AC37"/>
    <mergeCell ref="Q34:Q37"/>
    <mergeCell ref="R34:R37"/>
    <mergeCell ref="S34:S37"/>
    <mergeCell ref="U34:U37"/>
    <mergeCell ref="V34:V37"/>
    <mergeCell ref="W34:W37"/>
    <mergeCell ref="AE38:AE39"/>
    <mergeCell ref="AF38:AF39"/>
    <mergeCell ref="AG38:AG39"/>
    <mergeCell ref="V38:V39"/>
    <mergeCell ref="W38:W39"/>
    <mergeCell ref="X38:X39"/>
    <mergeCell ref="Y38:Y39"/>
    <mergeCell ref="Z38:Z39"/>
    <mergeCell ref="AA38:AA39"/>
    <mergeCell ref="B40:B41"/>
    <mergeCell ref="C40:C41"/>
    <mergeCell ref="D40:D41"/>
    <mergeCell ref="E40:E41"/>
    <mergeCell ref="F40:F41"/>
    <mergeCell ref="G40:G41"/>
    <mergeCell ref="AB38:AB39"/>
    <mergeCell ref="AC38:AC39"/>
    <mergeCell ref="AD38:AD39"/>
    <mergeCell ref="O38:O39"/>
    <mergeCell ref="P38:P39"/>
    <mergeCell ref="Q38:Q39"/>
    <mergeCell ref="R38:R39"/>
    <mergeCell ref="S38:S39"/>
    <mergeCell ref="U38:U39"/>
    <mergeCell ref="B30:B39"/>
    <mergeCell ref="C30:C39"/>
    <mergeCell ref="D30:D39"/>
    <mergeCell ref="E30:E31"/>
    <mergeCell ref="F30:F31"/>
    <mergeCell ref="G30:G31"/>
    <mergeCell ref="H30:H31"/>
    <mergeCell ref="I30:I31"/>
    <mergeCell ref="N30:N31"/>
    <mergeCell ref="AB40:AB41"/>
    <mergeCell ref="AC40:AC41"/>
    <mergeCell ref="R40:R41"/>
    <mergeCell ref="S40:S41"/>
    <mergeCell ref="T40:T41"/>
    <mergeCell ref="U40:U41"/>
    <mergeCell ref="V40:V41"/>
    <mergeCell ref="W40:W41"/>
    <mergeCell ref="H40:H41"/>
    <mergeCell ref="I40:I41"/>
    <mergeCell ref="N40:N41"/>
    <mergeCell ref="O40:O41"/>
    <mergeCell ref="P40:P41"/>
    <mergeCell ref="Q40:Q41"/>
    <mergeCell ref="Q42:Q45"/>
    <mergeCell ref="R42:R45"/>
    <mergeCell ref="S42:S45"/>
    <mergeCell ref="T42:T45"/>
    <mergeCell ref="AJ40:AJ41"/>
    <mergeCell ref="B42:B45"/>
    <mergeCell ref="C42:C45"/>
    <mergeCell ref="D42:D45"/>
    <mergeCell ref="E42:E45"/>
    <mergeCell ref="F42:F45"/>
    <mergeCell ref="G42:G45"/>
    <mergeCell ref="H42:H45"/>
    <mergeCell ref="I42:I45"/>
    <mergeCell ref="N42:N45"/>
    <mergeCell ref="AD40:AD41"/>
    <mergeCell ref="AE40:AE41"/>
    <mergeCell ref="AF40:AF41"/>
    <mergeCell ref="AG40:AG41"/>
    <mergeCell ref="AH40:AH41"/>
    <mergeCell ref="AI40:AI41"/>
    <mergeCell ref="X40:X41"/>
    <mergeCell ref="Y40:Y41"/>
    <mergeCell ref="Z40:Z41"/>
    <mergeCell ref="AA40:AA41"/>
    <mergeCell ref="AG42:AG45"/>
    <mergeCell ref="AH42:AH45"/>
    <mergeCell ref="AI42:AI45"/>
    <mergeCell ref="AJ42:AJ45"/>
    <mergeCell ref="A46:A49"/>
    <mergeCell ref="B46:B49"/>
    <mergeCell ref="C46:C49"/>
    <mergeCell ref="D46:D49"/>
    <mergeCell ref="E46:E49"/>
    <mergeCell ref="F46:F49"/>
    <mergeCell ref="AA42:AA45"/>
    <mergeCell ref="AB42:AB45"/>
    <mergeCell ref="AC42:AC45"/>
    <mergeCell ref="AD42:AD45"/>
    <mergeCell ref="AE42:AE45"/>
    <mergeCell ref="AF42:AF45"/>
    <mergeCell ref="U42:U45"/>
    <mergeCell ref="V42:V45"/>
    <mergeCell ref="W42:W45"/>
    <mergeCell ref="X42:X45"/>
    <mergeCell ref="Y42:Y45"/>
    <mergeCell ref="Z42:Z45"/>
    <mergeCell ref="O42:O45"/>
    <mergeCell ref="P42:P45"/>
    <mergeCell ref="AA46:AA49"/>
    <mergeCell ref="AB46:AB49"/>
    <mergeCell ref="Q46:Q49"/>
    <mergeCell ref="R46:R49"/>
    <mergeCell ref="S46:S49"/>
    <mergeCell ref="T46:T49"/>
    <mergeCell ref="U46:U49"/>
    <mergeCell ref="V46:V49"/>
    <mergeCell ref="G46:G49"/>
    <mergeCell ref="H46:H49"/>
    <mergeCell ref="I46:I49"/>
    <mergeCell ref="N46:N49"/>
    <mergeCell ref="O46:O49"/>
    <mergeCell ref="P46:P49"/>
    <mergeCell ref="P50:P53"/>
    <mergeCell ref="Q50:Q53"/>
    <mergeCell ref="R50:R53"/>
    <mergeCell ref="S50:S53"/>
    <mergeCell ref="AI46:AI49"/>
    <mergeCell ref="AJ46:AJ49"/>
    <mergeCell ref="B50:B53"/>
    <mergeCell ref="C50:C53"/>
    <mergeCell ref="D50:D53"/>
    <mergeCell ref="E50:E53"/>
    <mergeCell ref="F50:F53"/>
    <mergeCell ref="G50:G53"/>
    <mergeCell ref="H50:H53"/>
    <mergeCell ref="I50:I53"/>
    <mergeCell ref="AC46:AC49"/>
    <mergeCell ref="AD46:AD49"/>
    <mergeCell ref="AE46:AE49"/>
    <mergeCell ref="AF46:AF49"/>
    <mergeCell ref="AG46:AG49"/>
    <mergeCell ref="AH46:AH49"/>
    <mergeCell ref="W46:W49"/>
    <mergeCell ref="X46:X49"/>
    <mergeCell ref="Y46:Y49"/>
    <mergeCell ref="Z46:Z49"/>
    <mergeCell ref="AF50:AF53"/>
    <mergeCell ref="AG50:AG53"/>
    <mergeCell ref="AH50:AH53"/>
    <mergeCell ref="AI50:AI53"/>
    <mergeCell ref="AJ50:AJ53"/>
    <mergeCell ref="B54:B57"/>
    <mergeCell ref="C54:C57"/>
    <mergeCell ref="D54:D57"/>
    <mergeCell ref="E54:E57"/>
    <mergeCell ref="F54:F57"/>
    <mergeCell ref="Z50:Z53"/>
    <mergeCell ref="AA50:AA53"/>
    <mergeCell ref="AB50:AB53"/>
    <mergeCell ref="AC50:AC53"/>
    <mergeCell ref="AD50:AD53"/>
    <mergeCell ref="AE50:AE53"/>
    <mergeCell ref="T50:T53"/>
    <mergeCell ref="U50:U53"/>
    <mergeCell ref="V50:V53"/>
    <mergeCell ref="W50:W53"/>
    <mergeCell ref="X50:X53"/>
    <mergeCell ref="Y50:Y53"/>
    <mergeCell ref="N50:N53"/>
    <mergeCell ref="O50:O53"/>
    <mergeCell ref="AA54:AA57"/>
    <mergeCell ref="AB54:AB57"/>
    <mergeCell ref="Q54:Q57"/>
    <mergeCell ref="R54:R57"/>
    <mergeCell ref="S54:S57"/>
    <mergeCell ref="T54:T57"/>
    <mergeCell ref="U54:U57"/>
    <mergeCell ref="V54:V57"/>
    <mergeCell ref="G54:G57"/>
    <mergeCell ref="H54:H57"/>
    <mergeCell ref="I54:I57"/>
    <mergeCell ref="N54:N57"/>
    <mergeCell ref="O54:O57"/>
    <mergeCell ref="P54:P57"/>
    <mergeCell ref="P58:P61"/>
    <mergeCell ref="Q58:Q61"/>
    <mergeCell ref="R58:R61"/>
    <mergeCell ref="S58:S61"/>
    <mergeCell ref="AI54:AI57"/>
    <mergeCell ref="AJ54:AJ57"/>
    <mergeCell ref="B58:B61"/>
    <mergeCell ref="C58:C61"/>
    <mergeCell ref="D58:D61"/>
    <mergeCell ref="E58:E61"/>
    <mergeCell ref="F58:F61"/>
    <mergeCell ref="G58:G61"/>
    <mergeCell ref="H58:H61"/>
    <mergeCell ref="I58:I61"/>
    <mergeCell ref="AC54:AC57"/>
    <mergeCell ref="AD54:AD57"/>
    <mergeCell ref="AE54:AE57"/>
    <mergeCell ref="AF54:AF57"/>
    <mergeCell ref="AG54:AG57"/>
    <mergeCell ref="AH54:AH57"/>
    <mergeCell ref="W54:W57"/>
    <mergeCell ref="X54:X57"/>
    <mergeCell ref="Y54:Y57"/>
    <mergeCell ref="Z54:Z57"/>
    <mergeCell ref="AF58:AF61"/>
    <mergeCell ref="AG58:AG61"/>
    <mergeCell ref="AH58:AH61"/>
    <mergeCell ref="AI58:AI61"/>
    <mergeCell ref="AJ58:AJ61"/>
    <mergeCell ref="B62:B63"/>
    <mergeCell ref="C62:C63"/>
    <mergeCell ref="D62:D63"/>
    <mergeCell ref="E62:E63"/>
    <mergeCell ref="F62:F63"/>
    <mergeCell ref="Z58:Z61"/>
    <mergeCell ref="AA58:AA61"/>
    <mergeCell ref="AB58:AB61"/>
    <mergeCell ref="AC58:AC61"/>
    <mergeCell ref="AD58:AD61"/>
    <mergeCell ref="AE58:AE61"/>
    <mergeCell ref="T58:T61"/>
    <mergeCell ref="U58:U61"/>
    <mergeCell ref="V58:V61"/>
    <mergeCell ref="W58:W61"/>
    <mergeCell ref="X58:X61"/>
    <mergeCell ref="Y58:Y61"/>
    <mergeCell ref="N58:N61"/>
    <mergeCell ref="O58:O61"/>
    <mergeCell ref="S62:S63"/>
    <mergeCell ref="T62:T63"/>
    <mergeCell ref="U62:U63"/>
    <mergeCell ref="V62:V63"/>
    <mergeCell ref="G62:G63"/>
    <mergeCell ref="H62:H63"/>
    <mergeCell ref="I62:I63"/>
    <mergeCell ref="N62:N63"/>
    <mergeCell ref="O62:O63"/>
    <mergeCell ref="P62:P63"/>
    <mergeCell ref="AI62:AI63"/>
    <mergeCell ref="AJ62:AJ63"/>
    <mergeCell ref="B64:B65"/>
    <mergeCell ref="C64:C65"/>
    <mergeCell ref="D64:D65"/>
    <mergeCell ref="E64:E65"/>
    <mergeCell ref="F64:F65"/>
    <mergeCell ref="G64:G65"/>
    <mergeCell ref="H64:H65"/>
    <mergeCell ref="I64:I65"/>
    <mergeCell ref="AC62:AC63"/>
    <mergeCell ref="AD62:AD63"/>
    <mergeCell ref="AE62:AE63"/>
    <mergeCell ref="AF62:AF63"/>
    <mergeCell ref="AG62:AG63"/>
    <mergeCell ref="AH62:AH63"/>
    <mergeCell ref="W62:W63"/>
    <mergeCell ref="X62:X63"/>
    <mergeCell ref="Y62:Y63"/>
    <mergeCell ref="Z62:Z63"/>
    <mergeCell ref="AA62:AA63"/>
    <mergeCell ref="AB62:AB63"/>
    <mergeCell ref="Q62:Q63"/>
    <mergeCell ref="R62:R63"/>
    <mergeCell ref="T64:T65"/>
    <mergeCell ref="U64:U65"/>
    <mergeCell ref="V64:V65"/>
    <mergeCell ref="W64:W65"/>
    <mergeCell ref="X64:X65"/>
    <mergeCell ref="Y64:Y65"/>
    <mergeCell ref="N64:N65"/>
    <mergeCell ref="O64:O65"/>
    <mergeCell ref="P64:P65"/>
    <mergeCell ref="Q64:Q65"/>
    <mergeCell ref="R64:R65"/>
    <mergeCell ref="S64:S65"/>
    <mergeCell ref="AF64:AF65"/>
    <mergeCell ref="AG64:AG65"/>
    <mergeCell ref="AH64:AH65"/>
    <mergeCell ref="AI64:AI65"/>
    <mergeCell ref="AJ64:AJ65"/>
    <mergeCell ref="Z64:Z65"/>
    <mergeCell ref="AA64:AA65"/>
    <mergeCell ref="AB64:AB65"/>
    <mergeCell ref="AC64:AC65"/>
    <mergeCell ref="AD64:AD65"/>
    <mergeCell ref="AE64:AE6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85" t="s">
        <v>40</v>
      </c>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7" t="s">
        <v>0</v>
      </c>
      <c r="C3" s="187" t="s">
        <v>1</v>
      </c>
      <c r="D3" s="187" t="s">
        <v>28</v>
      </c>
      <c r="E3" s="187" t="s">
        <v>29</v>
      </c>
      <c r="F3" s="187" t="s">
        <v>30</v>
      </c>
      <c r="G3" s="187" t="s">
        <v>3</v>
      </c>
      <c r="H3" s="187" t="s">
        <v>4</v>
      </c>
      <c r="I3" s="187" t="s">
        <v>5</v>
      </c>
      <c r="J3" s="194" t="s">
        <v>6</v>
      </c>
      <c r="K3" s="194"/>
      <c r="L3" s="194"/>
      <c r="M3" s="194"/>
      <c r="N3" s="195" t="s">
        <v>47</v>
      </c>
      <c r="O3" s="187" t="s">
        <v>31</v>
      </c>
      <c r="P3" s="188" t="s">
        <v>42</v>
      </c>
      <c r="Q3" s="188" t="s">
        <v>32</v>
      </c>
      <c r="R3" s="188" t="s">
        <v>37</v>
      </c>
      <c r="S3" s="188" t="s">
        <v>33</v>
      </c>
      <c r="T3" s="187" t="s">
        <v>55</v>
      </c>
      <c r="U3" s="187" t="s">
        <v>57</v>
      </c>
      <c r="V3" s="194" t="s">
        <v>59</v>
      </c>
      <c r="W3" s="194"/>
      <c r="X3" s="194"/>
      <c r="Y3" s="194"/>
      <c r="Z3" s="194"/>
      <c r="AA3" s="194"/>
      <c r="AB3" s="187" t="s">
        <v>69</v>
      </c>
      <c r="AC3" s="210" t="s">
        <v>75</v>
      </c>
      <c r="AD3" s="212" t="s">
        <v>77</v>
      </c>
      <c r="AE3" s="213"/>
      <c r="AF3" s="214"/>
      <c r="AG3" s="195" t="s">
        <v>27</v>
      </c>
      <c r="AH3" s="195" t="s">
        <v>36</v>
      </c>
      <c r="AI3" s="187" t="s">
        <v>34</v>
      </c>
      <c r="AJ3" s="195" t="s">
        <v>35</v>
      </c>
    </row>
    <row r="4" spans="1:36" ht="127.5" x14ac:dyDescent="0.25">
      <c r="A4" s="1"/>
      <c r="B4" s="187"/>
      <c r="C4" s="187"/>
      <c r="D4" s="187"/>
      <c r="E4" s="187"/>
      <c r="F4" s="187"/>
      <c r="G4" s="187"/>
      <c r="H4" s="187"/>
      <c r="I4" s="187"/>
      <c r="J4" s="3" t="s">
        <v>7</v>
      </c>
      <c r="K4" s="3" t="s">
        <v>8</v>
      </c>
      <c r="L4" s="3" t="s">
        <v>9</v>
      </c>
      <c r="M4" s="11" t="s">
        <v>10</v>
      </c>
      <c r="N4" s="196"/>
      <c r="O4" s="187"/>
      <c r="P4" s="188"/>
      <c r="Q4" s="188"/>
      <c r="R4" s="188"/>
      <c r="S4" s="188"/>
      <c r="T4" s="187"/>
      <c r="U4" s="187"/>
      <c r="V4" s="3" t="s">
        <v>61</v>
      </c>
      <c r="W4" s="3" t="s">
        <v>62</v>
      </c>
      <c r="X4" s="3" t="s">
        <v>15</v>
      </c>
      <c r="Y4" s="3" t="s">
        <v>63</v>
      </c>
      <c r="Z4" s="3" t="s">
        <v>60</v>
      </c>
      <c r="AA4" s="3" t="s">
        <v>25</v>
      </c>
      <c r="AB4" s="187"/>
      <c r="AC4" s="211"/>
      <c r="AD4" s="3" t="s">
        <v>16</v>
      </c>
      <c r="AE4" s="3" t="s">
        <v>17</v>
      </c>
      <c r="AF4" s="3" t="s">
        <v>26</v>
      </c>
      <c r="AG4" s="196"/>
      <c r="AH4" s="196"/>
      <c r="AI4" s="187"/>
      <c r="AJ4" s="196"/>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89" t="s">
        <v>24</v>
      </c>
      <c r="C14" s="189"/>
      <c r="D14" s="189"/>
      <c r="E14" s="189"/>
      <c r="F14" s="189"/>
      <c r="G14" s="189"/>
      <c r="H14" s="189"/>
      <c r="I14" s="189"/>
      <c r="J14" s="189"/>
      <c r="K14" s="189"/>
      <c r="L14" s="189"/>
      <c r="M14" s="189"/>
      <c r="N14" s="189"/>
      <c r="O14" s="189"/>
      <c r="P14" s="189"/>
      <c r="Q14" s="189"/>
      <c r="R14" s="189"/>
      <c r="S14" s="189"/>
      <c r="T14" s="189"/>
      <c r="U14" s="189"/>
      <c r="V14" s="189"/>
      <c r="W14" s="189"/>
      <c r="X14" s="189"/>
      <c r="Y14" s="189"/>
      <c r="Z14" s="189"/>
      <c r="AA14" s="189"/>
      <c r="AB14" s="189"/>
      <c r="AC14" s="189"/>
      <c r="AD14" s="189"/>
      <c r="AE14" s="189"/>
      <c r="AF14" s="189"/>
      <c r="AG14" s="189"/>
      <c r="AH14" s="189"/>
      <c r="AI14" s="189"/>
      <c r="AJ14" s="189"/>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2024-10-07T12:58:22Z</dcterms:modified>
</cp:coreProperties>
</file>