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defaultThemeVersion="124226"/>
  <mc:AlternateContent xmlns:mc="http://schemas.openxmlformats.org/markup-compatibility/2006">
    <mc:Choice Requires="x15">
      <x15ac:absPath xmlns:x15ac="http://schemas.microsoft.com/office/spreadsheetml/2010/11/ac" url="C:\Users\urte-mo\Downloads\"/>
    </mc:Choice>
  </mc:AlternateContent>
  <xr:revisionPtr revIDLastSave="0" documentId="13_ncr:1_{C420FE3C-E758-4A6D-BB6D-0AA2B559B43C}" xr6:coauthVersionLast="47" xr6:coauthVersionMax="47" xr10:uidLastSave="{00000000-0000-0000-0000-000000000000}"/>
  <bookViews>
    <workbookView xWindow="-120" yWindow="-120" windowWidth="29040" windowHeight="15840" activeTab="5" xr2:uid="{00000000-000D-0000-FFFF-FFFF00000000}"/>
  </bookViews>
  <sheets>
    <sheet name="ŠMSM" sheetId="19" r:id="rId1"/>
    <sheet name="SM" sheetId="10" r:id="rId2"/>
    <sheet name="AM" sheetId="21" r:id="rId3"/>
    <sheet name="VRM" sheetId="13" r:id="rId4"/>
    <sheet name="SADM" sheetId="20" r:id="rId5"/>
    <sheet name="SAM" sheetId="22" r:id="rId6"/>
    <sheet name="JUNGTINIAI" sheetId="7" r:id="rId7"/>
  </sheets>
  <definedNames>
    <definedName name="_xlnm._FilterDatabase" localSheetId="5" hidden="1">SAM!$A$4:$AJ$78</definedName>
    <definedName name="_xlnm.Print_Area" localSheetId="0">ŠMSM!#REF!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E77" i="22" l="1"/>
  <c r="U77" i="22"/>
  <c r="T77" i="22"/>
  <c r="AE73" i="22"/>
  <c r="U73" i="22"/>
  <c r="AE71" i="22"/>
  <c r="U71" i="22"/>
  <c r="T71" i="22"/>
  <c r="AE67" i="22"/>
  <c r="U67" i="22"/>
  <c r="AE65" i="22"/>
  <c r="U65" i="22"/>
  <c r="T65" i="22"/>
  <c r="AE63" i="22"/>
  <c r="U63" i="22"/>
  <c r="T63" i="22"/>
  <c r="AE60" i="22"/>
  <c r="U60" i="22"/>
  <c r="AE58" i="22"/>
  <c r="U58" i="22"/>
  <c r="T58" i="22"/>
  <c r="AE54" i="22"/>
  <c r="U54" i="22"/>
  <c r="AE52" i="22"/>
  <c r="U52" i="22"/>
  <c r="T52" i="22"/>
  <c r="AE48" i="22"/>
  <c r="U48" i="22"/>
  <c r="AE46" i="22"/>
  <c r="U46" i="22"/>
  <c r="T46" i="22"/>
  <c r="AE44" i="22"/>
  <c r="U44" i="22"/>
  <c r="T44" i="22"/>
  <c r="AE42" i="22"/>
  <c r="U42" i="22"/>
  <c r="T42" i="22"/>
  <c r="AE38" i="22"/>
  <c r="U38" i="22"/>
  <c r="AE36" i="22"/>
  <c r="U36" i="22"/>
  <c r="T36" i="22"/>
  <c r="AE32" i="22"/>
  <c r="U32" i="22"/>
  <c r="AE30" i="22"/>
  <c r="U30" i="22"/>
  <c r="T30" i="22"/>
  <c r="AE26" i="22"/>
  <c r="U26" i="22"/>
  <c r="T26" i="22"/>
  <c r="AE22" i="22"/>
  <c r="U22" i="22"/>
  <c r="T22" i="22"/>
  <c r="AE18" i="22"/>
  <c r="U18" i="22"/>
  <c r="AE14" i="22"/>
  <c r="U14" i="22"/>
  <c r="AE10" i="22"/>
  <c r="U10" i="22"/>
  <c r="T10" i="22"/>
  <c r="AE6" i="22"/>
  <c r="U6" i="22"/>
  <c r="T6" i="22"/>
  <c r="T16" i="21"/>
  <c r="AE56" i="20" l="1"/>
  <c r="U56" i="20"/>
  <c r="T56" i="20" s="1"/>
  <c r="AE54" i="20"/>
  <c r="U54" i="20"/>
  <c r="T54" i="20" s="1"/>
  <c r="AE52" i="20"/>
  <c r="U52" i="20"/>
  <c r="T52" i="20" s="1"/>
  <c r="AE50" i="20"/>
  <c r="U50" i="20"/>
  <c r="T50" i="20"/>
  <c r="AE48" i="20"/>
  <c r="U48" i="20"/>
  <c r="T48" i="20"/>
  <c r="AE46" i="20"/>
  <c r="U46" i="20"/>
  <c r="T46" i="20" s="1"/>
  <c r="AE44" i="20"/>
  <c r="U44" i="20"/>
  <c r="T44" i="20"/>
  <c r="AE42" i="20"/>
  <c r="U42" i="20"/>
  <c r="T42" i="20"/>
  <c r="AE40" i="20"/>
  <c r="U40" i="20"/>
  <c r="T40" i="20" s="1"/>
  <c r="AE38" i="20"/>
  <c r="U38" i="20"/>
  <c r="AE36" i="20"/>
  <c r="U36" i="20"/>
  <c r="T34" i="20" s="1"/>
  <c r="AE34" i="20"/>
  <c r="U34" i="20"/>
  <c r="AE32" i="20"/>
  <c r="U32" i="20"/>
  <c r="AE30" i="20"/>
  <c r="U30" i="20"/>
  <c r="T30" i="20"/>
  <c r="AE28" i="20"/>
  <c r="U28" i="20"/>
  <c r="T28" i="20"/>
  <c r="AE26" i="20"/>
  <c r="U26" i="20"/>
  <c r="T26" i="20"/>
  <c r="AE24" i="20"/>
  <c r="U24" i="20"/>
  <c r="T24" i="20"/>
  <c r="AE22" i="20"/>
  <c r="U22" i="20"/>
  <c r="T22" i="20" s="1"/>
  <c r="AE20" i="20"/>
  <c r="U20" i="20"/>
  <c r="AE18" i="20"/>
  <c r="U18" i="20"/>
  <c r="T18" i="20"/>
  <c r="AE16" i="20"/>
  <c r="U16" i="20"/>
  <c r="T16" i="20" s="1"/>
  <c r="AE14" i="20"/>
  <c r="U14" i="20"/>
  <c r="T14" i="20"/>
  <c r="AE12" i="20"/>
  <c r="U12" i="20"/>
  <c r="AE10" i="20"/>
  <c r="U10" i="20"/>
  <c r="T10" i="20" s="1"/>
  <c r="AE8" i="20"/>
  <c r="U8" i="20"/>
  <c r="T8" i="20" s="1"/>
  <c r="AE6" i="20"/>
  <c r="U6" i="20"/>
  <c r="T6" i="20" s="1"/>
  <c r="AE54" i="19"/>
  <c r="U54" i="19"/>
  <c r="T54" i="19"/>
  <c r="AE51" i="19"/>
  <c r="U51" i="19"/>
  <c r="T51" i="19"/>
  <c r="AE47" i="19"/>
  <c r="U47" i="19"/>
  <c r="T47" i="19"/>
  <c r="AE40" i="19"/>
  <c r="U40" i="19"/>
  <c r="T40" i="19"/>
  <c r="AE34" i="19"/>
  <c r="U34" i="19"/>
  <c r="T34" i="19"/>
  <c r="AE26" i="19"/>
  <c r="U26" i="19"/>
  <c r="T26" i="19"/>
  <c r="AE21" i="19"/>
  <c r="AE19" i="19"/>
  <c r="T19" i="19"/>
  <c r="U16" i="19"/>
  <c r="T16" i="19"/>
  <c r="AE16" i="19" s="1"/>
  <c r="AE13" i="19"/>
  <c r="U13" i="19"/>
  <c r="T13" i="19"/>
  <c r="U10" i="19"/>
  <c r="T10" i="19"/>
  <c r="AE10" i="19" s="1"/>
  <c r="U7" i="19"/>
  <c r="T7" i="19"/>
  <c r="AE27" i="13" l="1"/>
  <c r="V27" i="13"/>
  <c r="T27" i="13"/>
  <c r="AE24" i="13"/>
  <c r="V24" i="13"/>
  <c r="AE21" i="13"/>
  <c r="V21" i="13"/>
  <c r="T21" i="13"/>
  <c r="AE18" i="13"/>
  <c r="AE14" i="13"/>
  <c r="V14" i="13"/>
  <c r="AE11" i="13"/>
  <c r="V11" i="13"/>
  <c r="AE8" i="13"/>
  <c r="V8" i="13"/>
  <c r="T8" i="13"/>
  <c r="AE6" i="13"/>
  <c r="V6" i="13"/>
  <c r="T6" i="13"/>
</calcChain>
</file>

<file path=xl/sharedStrings.xml><?xml version="1.0" encoding="utf-8"?>
<sst xmlns="http://schemas.openxmlformats.org/spreadsheetml/2006/main" count="2778" uniqueCount="587">
  <si>
    <t>Kvietimo numeris</t>
  </si>
  <si>
    <t>Kvietimo pavadinimas</t>
  </si>
  <si>
    <t>Konkretus uždavinys arba priemonė (reforma ar investicija)</t>
  </si>
  <si>
    <t>Valstybei svarbus projektas</t>
  </si>
  <si>
    <t>Strateginės svarbos projektas</t>
  </si>
  <si>
    <t>Siektini stebėsenos rodikliai</t>
  </si>
  <si>
    <t>Pavadinimas</t>
  </si>
  <si>
    <t>Kodas</t>
  </si>
  <si>
    <t>Matavimo vienetas</t>
  </si>
  <si>
    <t>Siektina reikšmė</t>
  </si>
  <si>
    <t>EGADP paskolos lėšos</t>
  </si>
  <si>
    <t>Sostinės regionas</t>
  </si>
  <si>
    <t>Vidurio ir Vakarų Lietuva</t>
  </si>
  <si>
    <t>_____________________________________________________________________________________________________________________________________________________________________________</t>
  </si>
  <si>
    <t>Valstybės biudžeto lėšos, skirtos ES fondų lėšomis netinkamam finansuoti  pridėtinės vertės mokesčiui apmokėti</t>
  </si>
  <si>
    <t>Netaikoma</t>
  </si>
  <si>
    <t xml:space="preserve">Apskritis </t>
  </si>
  <si>
    <t>Pažangos priemonės numeris</t>
  </si>
  <si>
    <t xml:space="preserve">Pažangos priemonės pavadinimas </t>
  </si>
  <si>
    <t>Finansuojamos projektų veiklos</t>
  </si>
  <si>
    <t>Galimi pareiškėjai</t>
  </si>
  <si>
    <t>Administruojančioji institucija</t>
  </si>
  <si>
    <t>Projektų atrankos būdas</t>
  </si>
  <si>
    <t xml:space="preserve">Planuojama kvietimo pabaigos data </t>
  </si>
  <si>
    <t>Paskelbto kvietimo data</t>
  </si>
  <si>
    <t>Planuojama kvietimo pradžios data</t>
  </si>
  <si>
    <t>Finansavimo forma</t>
  </si>
  <si>
    <t>Asignavimų valdytojas</t>
  </si>
  <si>
    <t>Pareiškėjų tipas: viešasis,  privatus</t>
  </si>
  <si>
    <t xml:space="preserve">Bendra kvietimui skirta finansavimo lėšų suma (eurais) </t>
  </si>
  <si>
    <t xml:space="preserve">Didžiausia galima skirti finansavimo lėšų suma projektui ir (arba) projekto veiklai įgyvendinti (eurais) </t>
  </si>
  <si>
    <t>Finansavimo šaltinis (-iai) ir sumos (eurais)</t>
  </si>
  <si>
    <t>Valstybės biudžeto lėšos</t>
  </si>
  <si>
    <r>
      <t xml:space="preserve">Europos Sąjungos (toliau </t>
    </r>
    <r>
      <rPr>
        <b/>
        <sz val="10"/>
        <rFont val="Times New Roman"/>
        <family val="1"/>
        <charset val="186"/>
      </rPr>
      <t>–</t>
    </r>
    <r>
      <rPr>
        <b/>
        <sz val="10"/>
        <color theme="1"/>
        <rFont val="Times New Roman"/>
        <family val="1"/>
        <charset val="186"/>
      </rPr>
      <t xml:space="preserve"> ES) fondų lėšos</t>
    </r>
  </si>
  <si>
    <t>Ekonomikos gaivinimo ir atsparumo didinimo priemonės (toliau – EGADP) subsidijos lėšos</t>
  </si>
  <si>
    <t xml:space="preserve">
Bendrojo finansavimo lėšos</t>
  </si>
  <si>
    <t>Nuosavo įnašo dydis (eurais)</t>
  </si>
  <si>
    <t>ES lėšų fondas</t>
  </si>
  <si>
    <t>25-001-P</t>
  </si>
  <si>
    <t>Plėtoti įvairialypį švietimą  vykdant visos dienos mokyklų veiklą</t>
  </si>
  <si>
    <t>2021–2027 metų Europos Sąjungos fondų investicijų programos  "Konkretus uždavinys – 4.5. Gerinti vienodas galimybes naudotis įtraukiomis ir kokybiškomis švietimo, mokymo ir mokymosi visą gyvenimą paslaugomis plėtojant prieinamą infrastruktūrą, be kita ko, didint atsparumą naudojantis nuotoliniu ir internetiniu švietimu bei mokymu (ERPF)"</t>
  </si>
  <si>
    <t>Ne</t>
  </si>
  <si>
    <t>viešasis</t>
  </si>
  <si>
    <t>ŠMSM</t>
  </si>
  <si>
    <t>CPVA</t>
  </si>
  <si>
    <t>Dotacija</t>
  </si>
  <si>
    <t>Planavimo</t>
  </si>
  <si>
    <t>1.3. Visos dienos mokyklos erdvių sukūrimas Biržų rajono savivaldybės švietimo įstaigose</t>
  </si>
  <si>
    <t>Biržų rajono savivaldybės administracija</t>
  </si>
  <si>
    <t xml:space="preserve">P.B.2.0067 </t>
  </si>
  <si>
    <t>Naujos arba modernizuotos švietimo infrastruktūros mokymo klasių talpumas</t>
  </si>
  <si>
    <t>asmenys</t>
  </si>
  <si>
    <t xml:space="preserve"> skaičius</t>
  </si>
  <si>
    <t>Naujos arba modernizuotos švietimo infrastruktūros naudotojų skaičius per metus</t>
  </si>
  <si>
    <t>naudotojai per metus</t>
  </si>
  <si>
    <t>ERPF</t>
  </si>
  <si>
    <t>25-002-P</t>
  </si>
  <si>
    <t>25-003-P</t>
  </si>
  <si>
    <t>25-004-P</t>
  </si>
  <si>
    <t>1.5. Visos dienos mokyklų tinklo kūrimas Kupiškio rajono savivaldybėje</t>
  </si>
  <si>
    <t>Įvairialypio švietimo plėtojimas  vykdant visos dienos mokyklų veiklą Biržų rajone</t>
  </si>
  <si>
    <t>asmenys per metus</t>
  </si>
  <si>
    <t>Kupiškio rajono savivaldybės administracija</t>
  </si>
  <si>
    <t>Įvairialypio švietimo plėtojimas  vykdant visos dienos mokyklų veiklą Kupiškio rajone</t>
  </si>
  <si>
    <t>1.7. Visos dienos mokyklos erdvių sukūrimas Panevėžio miesto ikimokyklinio ugdymo mokyklose</t>
  </si>
  <si>
    <t>Įvairialypio švietimo plėtojimas  vykdant visos dienos mokyklų veiklą Panevėžio mieste</t>
  </si>
  <si>
    <t xml:space="preserve">P.B.2.0066 </t>
  </si>
  <si>
    <t>Naujos arba modernizuotos vaikų priežiūros infrastruktūros mokymo klasių talpumas</t>
  </si>
  <si>
    <t>Mokinių, kurie naudojasi sukurta visos dienos mokyklos infrastruktūra, skaičius</t>
  </si>
  <si>
    <t>Naujos arba modernizuotos vaikų priežiūros infrastruktūros naudotojų skaičius per metus</t>
  </si>
  <si>
    <t>Panevėžio miesto savivaldybės administracija</t>
  </si>
  <si>
    <t>1.8. Įvairialypio švietimo plėtojimas Panevėžio rajono švietimo įstaigose vykdant visos dienos mokyklų veiklą</t>
  </si>
  <si>
    <t>Įvairialypio švietimo plėtojimas  vykdant visos dienos mokyklų veiklą Panevėžio rajone</t>
  </si>
  <si>
    <t xml:space="preserve">R.S.2.3027 </t>
  </si>
  <si>
    <t xml:space="preserve">R.B.2.2071 </t>
  </si>
  <si>
    <t>Panevėžio rajono savivaldybės administracija</t>
  </si>
  <si>
    <t>25-005-P</t>
  </si>
  <si>
    <t>Ugdymo prieinamumo didinimas atskirtį patiriantiems vaikams ir įvairialypio švietimo plėtojimas  vykdant visos dienos mokyklų veiklą Pasvalio rajone</t>
  </si>
  <si>
    <t>Tikslinės transporto priemonės</t>
  </si>
  <si>
    <t>Vaikų, pasinaudojusių pavėžėjimo paslaugomis naujai įsigytomis transporto priemonėmis, skaičius per metus</t>
  </si>
  <si>
    <t xml:space="preserve">P.S.2.1029 </t>
  </si>
  <si>
    <t>R.S.2.3027</t>
  </si>
  <si>
    <t>skaičius</t>
  </si>
  <si>
    <t>menys per metus</t>
  </si>
  <si>
    <t>Pasvalio rajono savivaldybės administracija</t>
  </si>
  <si>
    <t xml:space="preserve">R.S.2.3030 </t>
  </si>
  <si>
    <t xml:space="preserve">R.B.2.2070 </t>
  </si>
  <si>
    <t>25-006-P</t>
  </si>
  <si>
    <t>1.12. Įvairialypio švietimo plėtojimas Rokiškio rajono savivaldybėje, vykdant visos dienos mokyklų veiklą</t>
  </si>
  <si>
    <t>Rokiškio rajono savivaldybės administracija</t>
  </si>
  <si>
    <t>PANEVĖŽIO REGIONO KVIETIMŲ TEIKTI PROJEKTŲ ĮGYVENDINIMO PLANUS PLANAS</t>
  </si>
  <si>
    <t xml:space="preserve">Finansavimas pagal regioną, kuriam gali būti priskiriama (-os) projekto veikla (-os) </t>
  </si>
  <si>
    <t>1.1. Ikimokyklinio ugdymo paslaugų prieinamumo didinimas Biržų lopšelyje darželyje "Drugelis"</t>
  </si>
  <si>
    <t>Sukurtų naujų ikimokyklinio ugdymo vietų skaičius</t>
  </si>
  <si>
    <t xml:space="preserve">P.S.2.1024 </t>
  </si>
  <si>
    <t>25-007-P</t>
  </si>
  <si>
    <t>Padidinti ugdymo prieinamumą atskirtį patiriantiems vaikams</t>
  </si>
  <si>
    <t>Ugdymo prieinamumo didinimas atskirtį patiriantiems vaikams Biržų rajone</t>
  </si>
  <si>
    <t>1.2. Ugdymo paslaugų prieinamumo didinimas, pritaikant infrastruktūrą neįgaliesiems Biržų rajono savivaldybės bendrojo ugdymo mokyklose</t>
  </si>
  <si>
    <t>25-008-P</t>
  </si>
  <si>
    <t>Mokyklos, kuriose buvo įdiegtos universalaus dizaino ir kitos inžinerinės priemonės, pritaikant aplinką asmenims, turintiems negalią</t>
  </si>
  <si>
    <t>P.S.2.1025</t>
  </si>
  <si>
    <t>Mokyklų, kuriose buvo įdiegtos universalaus dizaino ir kitos inžinerinės priemonės, aplinką pritaikant asmenims, turintiems negalią, dalis nuo visų mokyklų</t>
  </si>
  <si>
    <t>R.S.2.3026</t>
  </si>
  <si>
    <t>procentas</t>
  </si>
  <si>
    <t>Ugdymo prieinamumo didinimas atskirtį patiriantiems vaikams Biržų rajono bendrojo ugdymo mokyklose</t>
  </si>
  <si>
    <t>1.4. Ugdymo paslaugų kokybės užtikrinimas ir prieinamumo didinimas Kupiškio mokykloje „Varpelis“</t>
  </si>
  <si>
    <t>25-009-P</t>
  </si>
  <si>
    <t>Ugdymo prieinamumo didinimas atskirtį patiriantiems vaikams Kupiškio rajone</t>
  </si>
  <si>
    <t>1.6. Bendrojo ugdymo mokyklų infrastruktūros pritaikymas įvairių negalių turintiems mokiniams Panevėžio mieste</t>
  </si>
  <si>
    <t>25-010-P</t>
  </si>
  <si>
    <t>Ugdymo prieinamumo didinimas atskirtį patiriantiems vaikams Panevėžio mieste</t>
  </si>
  <si>
    <t>1.9. Ugdymo prieinamumo atskirtį patiriantiems vaikams didinimas Panevėžio rajone</t>
  </si>
  <si>
    <t>25-011-P</t>
  </si>
  <si>
    <t>Ugdymo prieinamumo didinimas atskirtį patiriantiems vaikams Panevėžio rajone</t>
  </si>
  <si>
    <t>1.11. Ugdymo paslaugų Rokiškio rajone prieinamumo didinimas  atskirtį  ar socialines rizikas patiriantiems vaikams</t>
  </si>
  <si>
    <t>25-012-P</t>
  </si>
  <si>
    <t>Ugdymo prieinamumo didinimas atskirtį patiriantiems vaikams Rokiškio rajone</t>
  </si>
  <si>
    <t>Įvairialypio švietimo plėtojimas  vykdant visos dienos mokyklų veiklą Rokiškio rajone</t>
  </si>
  <si>
    <t>KVIETIMŲ TEIKTI PROJEKTŲ ĮGYVENDINIMO PLANUS PLANAS</t>
  </si>
  <si>
    <r>
      <t>Finansavimas pagal regioną, kuriam gali būti priskiriama</t>
    </r>
    <r>
      <rPr>
        <b/>
        <sz val="10"/>
        <color theme="1"/>
        <rFont val="Times New Roman"/>
        <family val="1"/>
        <charset val="186"/>
      </rPr>
      <t xml:space="preserve"> (-os) projekto veikla
 (-os) </t>
    </r>
  </si>
  <si>
    <t>25-508-P</t>
  </si>
  <si>
    <t>Visuomenės sveikatos paslaugų gerinimas Panevėžio regione</t>
  </si>
  <si>
    <t>11-001-02-10-03(RE)</t>
  </si>
  <si>
    <t>Gerinti kokybiškų visuomenės sveikatos paslaugų prieinamumą regionuose</t>
  </si>
  <si>
    <t>Kokybiškų visuomenės sveikatos paslaugų prieinamumo gerinimas Panevėžio mieste</t>
  </si>
  <si>
    <t>2021–2027 metų Europos Sąjungos fondų investicijų programos  "Konkretus uždavinys – 4.8. Suteikti daugiau vienodų galimybių už prieinamą kainą laiku gauti kokybiškas ir tvarias paslaugas, įskaitant paslaugas, kuriomis skatinamos galimybės gauti būstą ir į asmenį orientuotą priežiūrą, įskaitant sveikatos priežiūrą; modernizuoti socialinės apsaugos sistemas, be kita ko, skatinti, kad būtų suteikta galimybė naudotis socialine apsauga, daugiau dėmesio skiriant vaikams ir palankių sąlygų neturinčioms grupėms; gerinti sveikatos priežiūros sistemų ir ilgalaikės priežiūros paslaugų prieinamumą, taip pat ir neįgaliesiems, rezultatyvumą ir tvarumą".</t>
  </si>
  <si>
    <t xml:space="preserve">R.S.2.3523 </t>
  </si>
  <si>
    <t>Procentai</t>
  </si>
  <si>
    <t xml:space="preserve">80
(2029)
</t>
  </si>
  <si>
    <t>viešas</t>
  </si>
  <si>
    <t>Panevėžio miesto savivaldybės visuomenės sveikatos biuras</t>
  </si>
  <si>
    <t>SAM</t>
  </si>
  <si>
    <t>Planavimas</t>
  </si>
  <si>
    <t>ESF+</t>
  </si>
  <si>
    <t>2024-03</t>
  </si>
  <si>
    <t>2024-05</t>
  </si>
  <si>
    <t xml:space="preserve">Asmenys, dalyvavę sveikatos raštingumo didinimo veiklose </t>
  </si>
  <si>
    <t xml:space="preserve">P.S.2.1519 </t>
  </si>
  <si>
    <t>Asmenys</t>
  </si>
  <si>
    <t xml:space="preserve">5240
(2029)
</t>
  </si>
  <si>
    <t>Asmenų, palankiai vertinančių visuomenės sveikatos priežiūros paslaugų kokybę, dalis</t>
  </si>
  <si>
    <t xml:space="preserve">'R.S.2.3526 </t>
  </si>
  <si>
    <t>Paramą gavusių nacionalinio, regionų ar vietos lygmens viešojo administravimo ar viešąsias paslaugas teikiančių įstaigų skaičius</t>
  </si>
  <si>
    <t xml:space="preserve">'P.B.2.0518 </t>
  </si>
  <si>
    <t>Subjektų skaičius</t>
  </si>
  <si>
    <t>1 (2029)</t>
  </si>
  <si>
    <t>25-509-P</t>
  </si>
  <si>
    <t>Visuomenės sveikatos paslaugų kokybės ir prieinamumo gerinimas Biržų rajone</t>
  </si>
  <si>
    <t>Biržų rajono savivaldybės visuomenės sveikatos biuras</t>
  </si>
  <si>
    <t>2024-04</t>
  </si>
  <si>
    <t>2024-06</t>
  </si>
  <si>
    <t xml:space="preserve">1494
(2029)
</t>
  </si>
  <si>
    <t>Prevencinių priemonių, stiprinančių visuomenės sveikatą bei psichologinę gerovę ir atsparumą, skatinimas Panevėžio rajone</t>
  </si>
  <si>
    <t>Panevėžio rajono savivaldybės visuomenės sveikatos biuras</t>
  </si>
  <si>
    <t xml:space="preserve">2100
(2029)
</t>
  </si>
  <si>
    <t>Pasvalio rajono savivaldybės gyventojų sveikatos stiprinimas</t>
  </si>
  <si>
    <t xml:space="preserve">70
(2029)
</t>
  </si>
  <si>
    <t>Pasvalio rajono savivaldybės visuomenės sveikatos biuras</t>
  </si>
  <si>
    <t xml:space="preserve">835
(2029)
</t>
  </si>
  <si>
    <t>25-510-P</t>
  </si>
  <si>
    <t>Sveikatos raštingumo, psichikos sveikatos stiprinimo ir kitų visuomenės sveikatos paslaugų prieinamumo ir kokybės didinimas Rokiškio rajono savivaldybėje</t>
  </si>
  <si>
    <t>Rokiškio rajono savivaldybės visuomenės sveikatos biuras</t>
  </si>
  <si>
    <t xml:space="preserve"> 2024-10</t>
  </si>
  <si>
    <t xml:space="preserve"> 2024-12 </t>
  </si>
  <si>
    <t xml:space="preserve">2054
(2029)
</t>
  </si>
  <si>
    <t>25-511-P</t>
  </si>
  <si>
    <t>Gyventojų sveikatos raštingumo didinimas Kupiškio rajono savivaldybėje</t>
  </si>
  <si>
    <t xml:space="preserve"> 2024-07</t>
  </si>
  <si>
    <t xml:space="preserve"> 2024-09 </t>
  </si>
  <si>
    <t xml:space="preserve">800
(2029)
</t>
  </si>
  <si>
    <t>Nurodomas Europos Sąjungos investicijų
administravimo informacinėje sistemoje (toliau – INVESTIS) suteiktas kvietimo teikti projektų įgyvendinimo planus (toliau – kvietimas) numeris. Kai kvietimų planą rengia ministerija, pažangos priemonės koordinatorius (jei paskirtas) (toliau kartu – ministerija) arba kai                įgyvendinami regionų plėtros planų įgyvendinimo projektai, regionų plėtros planų   administruojančioji institucija (toliau –   RPPl               administruojančioji institucija), kvietimo numeris sudaromas pagal Kvietimų ir projektų kodavimo instrukciją, paskelbtą svetainėje esinvesticijos.lt.</t>
  </si>
  <si>
    <t>Nurodomas ministerijos arba RPPl                                                                            administruojančiosios institucijos suteiktas kvietimo pavadinimas.</t>
  </si>
  <si>
    <t>Nurodomas pažangos priemonės, dėl kurios veiklos (-ų) planuojamas kvietimas, numeris. Gali būti nurodomos kelios pažangos priemonės. Kai kvietimų planas rengiamas INVESTIS, numeris pasirenkamas iš pažangos priemonių sąrašo.</t>
  </si>
  <si>
    <t xml:space="preserve">Nurodomas pažangos priemonės, dėl kurios veiklos (-ų) planuojamas kvietimas, pavadinimas. Gali būti nurodomos kelios pažangos priemonės. Kai kvietimų planas rengiamas INVESTIS, pavadinimas pasirenkamas iš pažangos priemonių sąrašo. </t>
  </si>
  <si>
    <t>Nurodoma pažangos priemonės veikla (poveiklė), dėl kurios planuojamas kvietimas. Jeigu veiklai įgyvendinti suplanuoti projektai, nurodomas projekto pavadinimas. Viename kvietime gali būti nurodyti keli projektai. Gali būti pasirenkamos kelios veiklos (projektai) vienai pažangos priemonei įgyvendinti. Jeigu kvietimas apima kelias pažangos priemones, informacija pateikiama pagal visas nurodytas pažangos priemones. Kai kvietimų planas rengiamas INVESTIS, veiklų (poveiklių) pavadinimai pasirenkami iš sąrašo. Jeigu patvirtinti pasirinktos pažangos priemonės projektai, pasirenkami konkretūs projektai.</t>
  </si>
  <si>
    <r>
      <t xml:space="preserve">Jeigu nurodytą pažangos priemonės veiklą (poveiklę) planuojama iš dalies finansuoti Europos Sąjungos (toliau – ES) fondų lėšomis, nurodomas konkretus 2021–2027 </t>
    </r>
    <r>
      <rPr>
        <i/>
        <sz val="9"/>
        <rFont val="Times New Roman"/>
        <family val="1"/>
        <charset val="186"/>
      </rPr>
      <t xml:space="preserve">metų </t>
    </r>
    <r>
      <rPr>
        <i/>
        <sz val="9"/>
        <color theme="1"/>
        <rFont val="Times New Roman"/>
        <family val="1"/>
        <charset val="186"/>
      </rPr>
      <t>Europos Sąjungos investicijų programos uždavinys (2021 m. birželio 24 d. Europos Parlamento ir Tarybos reglamento (ES)</t>
    </r>
    <r>
      <rPr>
        <i/>
        <sz val="9"/>
        <color rgb="FFFF0000"/>
        <rFont val="Times New Roman"/>
        <family val="1"/>
        <charset val="186"/>
      </rPr>
      <t xml:space="preserve"> </t>
    </r>
    <r>
      <rPr>
        <i/>
        <sz val="9"/>
        <color theme="1"/>
        <rFont val="Times New Roman"/>
        <family val="1"/>
        <charset val="186"/>
      </rPr>
      <t>2021/1060, kuriuo nustatomos bendros Europos regioninės plėtros fondo, „Europos socialinio fondo +“, Sanglaudos fondo, Teisingos pertvarkos fondo ir Europos j</t>
    </r>
    <r>
      <rPr>
        <i/>
        <sz val="9"/>
        <rFont val="Times New Roman"/>
        <family val="1"/>
        <charset val="186"/>
      </rPr>
      <t>ūr</t>
    </r>
    <r>
      <rPr>
        <i/>
        <sz val="9"/>
        <color theme="1"/>
        <rFont val="Times New Roman"/>
        <family val="1"/>
        <charset val="186"/>
      </rPr>
      <t xml:space="preserve">ų reikalų, žvejybos ir akvakultūros fondo nuostatos ir šių fondų bei Prieglobsčio, migracijos ir integracijos fondo, Vidaus saugumo fondo ir Sienų valdymo ir vizų politikos finansinės paramos priemonės taisyklės, su visais pakeitimais 5 straipsnis), prie kurio siekimo prisidedama veikla (poveikle). Jeigu veiklą (poveiklę) planuojama finansuoti Ekonomikos gaivinimo ir atsparumo didinimo priemonės (toliau – EGADP) lėšomis, nurodoma priemonė (reforma ar investicija), prie kurios prisidedama pasirinkta veikla (poveikle). Jeigu kvietimas apima kelias pažangos priemones ir (ar) veiklas, pateikiama informacija apie visas nurodytas veiklas (poveikles). Kai kvietimų planas rengiamas INVESTIS, nurodomi duomenys iš priemonės duomenų INVESTIS formos lauko „III lygio duomuo“, pasirinkus priemonę ir veiklą (poveiklę). Kai INVESTIS užpildytas pasirinktos veiklos (poveiklės) laukas „III lygio duomuo“), šio lauko reikšmė užpildoma nurodant priemonės duomenų INVESTIS formoje nurodytą reikšmę. </t>
    </r>
  </si>
  <si>
    <t>Nurodoma „Taip“, jeigu veiklai (poveiklei) įgyvendinti suplanuotas valstybei svarbus projektas, kitu atveju nurodoma „Ne“. Jeigu kvietimas apima kelias pažangos priemones, informacija pateikiama pagal visas nurodytas veiklas (poveikles).</t>
  </si>
  <si>
    <r>
      <t xml:space="preserve">Strateginės svarbos projektas nurodomas pagal Reglamentą (ES) 2021/1060. Nurodoma „Taip“, jeigu pasirinktai veiklai (poveiklei) įgyvendinti suplanuotas strateginės svarbos projektas pagal </t>
    </r>
    <r>
      <rPr>
        <i/>
        <sz val="9"/>
        <rFont val="Times New Roman"/>
        <family val="1"/>
        <charset val="186"/>
      </rPr>
      <t>2021–2027 metų Europos Sąjungos</t>
    </r>
    <r>
      <rPr>
        <i/>
        <sz val="9"/>
        <color theme="1"/>
        <rFont val="Times New Roman"/>
        <family val="1"/>
        <charset val="186"/>
      </rPr>
      <t xml:space="preserve">  fondų investicijų programą. Jeigu kvietimas apima kelias pažangos priemones, informacija pateikiama pagal visas nurodytas veiklas (poveikles).</t>
    </r>
  </si>
  <si>
    <t>Nurodomas stebėsenos rodiklio pavadinimas.</t>
  </si>
  <si>
    <t xml:space="preserve">Nurodomas stebėsenos
rodiklio kodas.
</t>
  </si>
  <si>
    <t>Nurodomas stebėsenos rodiklio matavimo vienetas.</t>
  </si>
  <si>
    <t>Nurodoma siektina stebėsenos rodiklio reikšmė.</t>
  </si>
  <si>
    <t>Nurodomas pareiškėjų tipas (sektorius).</t>
  </si>
  <si>
    <t xml:space="preserve">Nurodomi galimi pareiškėjai veiklai (poveiklei) įgyvendinti, o  kai planuojamos finan-sinės priemonės, – galimi galutiniai gavėjai.  Kai kvietimų planas rengiamas INVESTIS, laukas automatiškai užpildomas priemonės duomenų INVESTIS formoje pasirinkus pažangos priemonę ir veiklą (poveiklę) (išskyrus, kai planuojamos
finansinės priemonės).
</t>
  </si>
  <si>
    <t>Nurodomas atsakingas asignavimų valdytojas.</t>
  </si>
  <si>
    <t>Nurodoma administruojančioji institucija.</t>
  </si>
  <si>
    <t>Nurodoma pažangos priemonės veiklos (poveiklės) finansavimo forma.</t>
  </si>
  <si>
    <t>Nurodomas projektų atrankos būdas.</t>
  </si>
  <si>
    <r>
      <t>Nurodoma bendra kvietimui skirta finansavimo lėšų suma (s</t>
    </r>
    <r>
      <rPr>
        <i/>
        <sz val="9"/>
        <rFont val="Times New Roman"/>
        <family val="1"/>
        <charset val="186"/>
      </rPr>
      <t>usumuojamos 21–26 stulpeliuose nurodytos sumos).</t>
    </r>
    <r>
      <rPr>
        <i/>
        <sz val="9"/>
        <color theme="1"/>
        <rFont val="Times New Roman"/>
        <family val="1"/>
        <charset val="186"/>
      </rPr>
      <t xml:space="preserve"> Jeigu kvietimas apima kelias pažangos priemones, nurodomi visų pažangos prie-monių duomenys atskirose eilutėse. </t>
    </r>
  </si>
  <si>
    <t>Nurodoma didžiausia galima skirti finansavimo lėšų suma projektui ir (ar) projekto veiklai įgyvendinti (jei taikoma).</t>
  </si>
  <si>
    <t>Nurodoma pažangos priemonės veiklos (poveiklės) finansavimo iš ES fondų lėšų suma (eurais), skirta kvietimui.</t>
  </si>
  <si>
    <t>Nurodoma pažangos priemonės veiklos (poveiklės) finansavimo iš EGADP subsidijos lėšų suma (eurais), skirta kvietimui.</t>
  </si>
  <si>
    <r>
      <t>Nurodoma pažangos priemonės veiklos (poveiklės) finansavimo iš</t>
    </r>
    <r>
      <rPr>
        <sz val="9"/>
        <color theme="1"/>
        <rFont val="Times New Roman"/>
        <family val="1"/>
        <charset val="186"/>
      </rPr>
      <t xml:space="preserve"> </t>
    </r>
    <r>
      <rPr>
        <i/>
        <sz val="9"/>
        <color theme="1"/>
        <rFont val="Times New Roman"/>
        <family val="1"/>
        <charset val="186"/>
      </rPr>
      <t xml:space="preserve">EGADP paskolos lėšų suma (eurais), skirta kvietimui. </t>
    </r>
  </si>
  <si>
    <t xml:space="preserve">Nurodoma pažangos priemonės veiklos (poveiklės) finansavimo iš bendrojo finansavimo lėšų suma (eurais), skirta kvietimui. </t>
  </si>
  <si>
    <t xml:space="preserve">Nurodoma pažangos priemonės veiklos (poveiklės) finansavimo iš valstybės biudžeto lėšų suma (eurais), skirta kvietimui.   </t>
  </si>
  <si>
    <t xml:space="preserve">Nurodoma pažangos priemonės veiklos (poveiklės)  iš valstybės biudžeto lėšų skiriama finansavimo  lėšų suma ES fondų lėšomis netinkamam finansuoti pridėtinės vertės mokesčiui ir su juo susijusioms netiesioginėms išlaidoms apmokėti  (eurais), skirta kvietimui. </t>
  </si>
  <si>
    <t>Nurodomas bendras nuosavo įnašo dydis, kuriuo prisidedama prie pažangos priemonės veiklos (poveiklės) įgyvendinimo (eurais).</t>
  </si>
  <si>
    <t>Nurodomas Europos Sąjungos 2021–2027 metų investicijų programos fondas (Europos regioninės plėtros fondas (toliau – ERPF), Sanglaudos fondas, „Europos socialinis fondas  +“ (toliau – ESF+), Teisingos pertvarkos fondas (toliau – TPF).</t>
  </si>
  <si>
    <t>Nurodoma finansavimo lėšų suma, skirta Sostinės regionui                   (Vilniaus apskritis). Taikoma ERPF arba ESF+  veikloms (poveiklėms).</t>
  </si>
  <si>
    <t>Nurodoma finansavimo lėšų suma, skirta Vidurio ir Vakarų Lietuvos regionui (visos apskritys, išskyrus Vilniaus apskritį).
Taikoma ERPF, ESF+ veikloms (poveiklėms).</t>
  </si>
  <si>
    <t>Nurodoma Sanglaudos fondo arba EGADP, arba  TPF finansavimo lėšų suma.</t>
  </si>
  <si>
    <t>Nurodoma pažangos priemonės veiklos (poveiklės) apskritis. Taikoma tik TPF. Gali būti kelios apskritys.</t>
  </si>
  <si>
    <t>Nurodoma planuojama kvietimo pradžios (kvietimo paskelbimo) data metų ir mėnesių tikslumu. Kai planuojamos finansinės priemonės:
- kai teikiamos paskolos, – data, kai kontroliuojančiojo arba specialiojo fondo valdytojas (toliau – fondo valdytojas) pradeda priimti paraiškas iš galutinių gavėjų dėl paskolos;
- kai teikiamos portfelinės garantijos, – data, kai fondo valdytojas pasirašo sutartį dėl garantijų teikimo sąlygų (arba tokios sutarties įsigaliojimo data);
- kai teikiamos individualios garantijos, – data, kai fondo valdytojas pasirašo sutartį dėl garantijų teikimo sąlygų (arba tokios sutarties įsigaliojimo data);
- kai teikiamos rizikos kapitalo investicijos (toliau – RKI), – kai RKI fondas pradeda investavimo veiklą (pasirašyta sutartis su RKI fondo valdytoju ir pritrauktos privačios lėšos).</t>
  </si>
  <si>
    <t>Nurodoma planuojama kvietimo pabaigos (projekto įgyvendinimo plano pateikimo) data metų ir mėnesių tikslumu.</t>
  </si>
  <si>
    <t>Ministerijos nepildo.
Iš INVESTIS nurodoma paskelbto kvietimo data.</t>
  </si>
  <si>
    <t>Pastabos:</t>
  </si>
  <si>
    <t>1. Lentelės 3–5, 15, 16,  28 stulpeliuose nurodomi INVESTIS formoje pateikiami šie duomenų grupavimo lygiai: Europos Sąjungos lėšų fondas, asignavimų valdytojas, administruojančioji institucija, pažangos priemonė, veikla.</t>
  </si>
  <si>
    <t>2. Lentelės 3–5, 14–18, 21–26, 28–35 stulpeliuose duomenys filtruojami iš INVESTIS formos.</t>
  </si>
  <si>
    <t>12-003-03-02-17-(RE)-25-(LT025-03-01-01)</t>
  </si>
  <si>
    <t xml:space="preserve"> 2024-12</t>
  </si>
  <si>
    <t>12-003-03-01-23-(RE)-25-(LT025-03-01-01)</t>
  </si>
  <si>
    <t xml:space="preserve"> Padidinti ugdymo prieinamumą atskirtį patiriantiems vaikams</t>
  </si>
  <si>
    <t xml:space="preserve">1.10.1. Ugdymo prieinamumo didinimas ir sąlygų visos dienos mokyklos veikloms vykdyti sudarymas Pasvalio rajono savivaldybės švietimo įstaigose
</t>
  </si>
  <si>
    <t xml:space="preserve">1.10.2. Ugdymo prieinamumo didinimas ir sąlygų visos dienos mokyklos veikloms vykdyti sudarymas Pasvalio rajono savivaldybės švietimo įstaigose
</t>
  </si>
  <si>
    <t xml:space="preserve"> 2025-01</t>
  </si>
  <si>
    <t>25-401-P</t>
  </si>
  <si>
    <t>Socialinių paslaugų deinstitucionalizacija Panevėžio regione I</t>
  </si>
  <si>
    <t>09-003-02-02-11-(RE)-25-(LT025-07-01-03)</t>
  </si>
  <si>
    <t>Sumažinti pažeidžiamų visuomenės grupių gerovės teritorinius skirtumus</t>
  </si>
  <si>
    <t>Socialinių dirbtuvių įkūrimas Panevėžyje</t>
  </si>
  <si>
    <t>Konkretus 2021–2027 m. Europos Sąjungos investicijų programos uždavinys "4.9. Skatinti marginalizuotų bendruomenių, mažas pajamas gaunančių mažų ūkių ir nepalankioje padėtyje esančių grupių, įskaitant specialiųjų poreikių turinčius asmenis, socialinę ir ekonominę įtrauktį vykdant integruotus veiksmus, be kita ko, teikti aprūpinimą būstu ir socialines paslaugas (Europos regioninės plėtros fondas (toliau – ERPF)"</t>
  </si>
  <si>
    <t xml:space="preserve">Paslaugų intelekto ir (ar) psichikos negalią turintiems asmenims vietų skaičius naujoje ar modernizuotoje infrastruktūroje </t>
  </si>
  <si>
    <t>P.S.2.1030</t>
  </si>
  <si>
    <t>Skaičius</t>
  </si>
  <si>
    <t>Viešasis</t>
  </si>
  <si>
    <t>Panevėžio miesto savivaldybės biudžetinė įstaiga „Jaunuolių dienos centras“</t>
  </si>
  <si>
    <t>Lietuvos Respublikos socialinės apsaugos ir darbo ministerija</t>
  </si>
  <si>
    <t>Centrinė projektų valdymo agentūra</t>
  </si>
  <si>
    <t>2024 01</t>
  </si>
  <si>
    <t>2024 03</t>
  </si>
  <si>
    <t>Asmenų, turinčių intelekto ir (ar) psichikos negalią, gavusių paslaugas naujoje ar modernizuotoje infrastruktūroje skaičius per metus</t>
  </si>
  <si>
    <t>R.S.2.3031</t>
  </si>
  <si>
    <t>Asmenys per metus</t>
  </si>
  <si>
    <t>25-402-P</t>
  </si>
  <si>
    <t>Socialinio būsto fondo plėtra Panevėžio regione I</t>
  </si>
  <si>
    <t>09-003-02-02-11-(RE)-25-(LT025-07-02-06)</t>
  </si>
  <si>
    <t>Socialinio  būsto fondo plėtra Panevėžio mieste</t>
  </si>
  <si>
    <t>Naujų arba modernizuotų socialinių būstų talpumas</t>
  </si>
  <si>
    <t>P.B.2.0065</t>
  </si>
  <si>
    <t>Naujų arba modernizuotų socialinių būstų naudotojų skaičius per metus</t>
  </si>
  <si>
    <t>R.B.2.2067</t>
  </si>
  <si>
    <t>Naudotojai per metus</t>
  </si>
  <si>
    <t>25-403-P</t>
  </si>
  <si>
    <t>Socialinių paslaugų deinstitucionalizacija Panevėžio regione II</t>
  </si>
  <si>
    <t>Panevėžio grupinių gyvenimo namų asmenims su intelekto ir (ar) psichikos negalia įkūrimas</t>
  </si>
  <si>
    <t>2024 02</t>
  </si>
  <si>
    <t>2024 04</t>
  </si>
  <si>
    <t>Apsaugoto būsto įrengimas  Panevėžyje</t>
  </si>
  <si>
    <t>25-404-P</t>
  </si>
  <si>
    <t>Socialinių paslaugų deinstitucionalizacija Panevėžio regione III</t>
  </si>
  <si>
    <t>Apsaugoto būsto įkūrimas Kupiškio rajono savivaldybėje</t>
  </si>
  <si>
    <t>25-405-P</t>
  </si>
  <si>
    <t>Socialinio būsto fondo plėtra Panevėžio regione II</t>
  </si>
  <si>
    <t>Socialinio būsto fondo plėtra Pasvalio rajono savivaldybėje</t>
  </si>
  <si>
    <t>25-406-P</t>
  </si>
  <si>
    <t>Socialinių paslaugų deinstitucionalizacija Panevėžio regione IV</t>
  </si>
  <si>
    <t>Grupinio gyvenimo namų įkūrimas Kupiškio rajono savivaldybėje</t>
  </si>
  <si>
    <t>Dienos užimtumo paslaugų plėtra asmenims su negalia Kupiškio rajono savivaldybėje</t>
  </si>
  <si>
    <t>25-407-P</t>
  </si>
  <si>
    <t>Socialinio būsto fondo plėtra Panevėžio regione III</t>
  </si>
  <si>
    <t>Socialinio būsto gausioms šeimoms prieinamumo didinimas Kupiškio rajono savivaldybėje</t>
  </si>
  <si>
    <t>25-408-P</t>
  </si>
  <si>
    <t>Socialinių paslaugų deinstitucionalizacija Panevėžio regione V</t>
  </si>
  <si>
    <t>2024 09</t>
  </si>
  <si>
    <t>2024 11</t>
  </si>
  <si>
    <t>25-409-P</t>
  </si>
  <si>
    <t>Socialinių paslaugų deinstitucionalizacija Panevėžio regione VI</t>
  </si>
  <si>
    <t>Bendruomeninių socialinių paslaugų plėtra asmenims su negalia Pasvalio rajone</t>
  </si>
  <si>
    <t>2024 10</t>
  </si>
  <si>
    <t>2024 12</t>
  </si>
  <si>
    <t>25-410-P</t>
  </si>
  <si>
    <t>Socialinio būsto fondo plėtra Panevėžio regione IV</t>
  </si>
  <si>
    <t>Socialinio būsto plėtra Kupiškio rajono savivaldybėje</t>
  </si>
  <si>
    <t>25-411-P</t>
  </si>
  <si>
    <t>Socialinių paslaugų deinstitucionalizacija Panevėžio regione VII</t>
  </si>
  <si>
    <t xml:space="preserve">Paslaugų, reikalingų įgyvendinti institucinės globos pertvarką asmenims su intelekto ir / ar psichikos negalia, modernizavimas ir plėtra Panevėžio rajone </t>
  </si>
  <si>
    <t>Socialinių dirbtuvių  asmenims su intelekto ir/ar psichikos negalia įrengimas Biržų r. savivaldybėje</t>
  </si>
  <si>
    <t>25-412-P</t>
  </si>
  <si>
    <t>Socialinio būsto fondo plėtra Panevėžio regione V</t>
  </si>
  <si>
    <t>Socialinio būsto fondo plėtra Biržų rajono savivaldybėje</t>
  </si>
  <si>
    <t>Panevėžio r. socialinio būsto fondo neįgaliesiems bei gausioms šeimoms plėtra</t>
  </si>
  <si>
    <t>Socialinio būsto plėtra Rokiškio rajono savivaldybėje</t>
  </si>
  <si>
    <t>25-413-P</t>
  </si>
  <si>
    <t>Socialinių paslaugų deinstitucionalizacija Panevėžio regione VIII</t>
  </si>
  <si>
    <t>Asmenų su intelekto ir /ar  psichine negalia institucinės globos pertvarkai reikiamos  infrastruktūros bei paslaugų plėtra Rokiškio rajone</t>
  </si>
  <si>
    <t>25-101-P</t>
  </si>
  <si>
    <t>Pėsčiųjų ir dviračių tako nuo Vakarinės g. link Berčiūnų gyvenvietės modernizavimas integruojant į bendrą bevariklio transporto tinklą</t>
  </si>
  <si>
    <t>10-001-06-01-03 (RE)</t>
  </si>
  <si>
    <t xml:space="preserve"> Skatinti darnų judumą miestuose</t>
  </si>
  <si>
    <t>2021–2027 m. Europos Sąjungos investicijų programos uždavinys "8.1 Skatinti tvarų daugiarūšį judumą miestuose kaip vieną iš perėjimo prie nulinio anglies dioksido kiekio technologijų ekonomikos dalių"</t>
  </si>
  <si>
    <t>Dviračiams skirtos infrastruktūros naudotojų skaičius per metus</t>
  </si>
  <si>
    <t>R.B.2.2064</t>
  </si>
  <si>
    <t>SM</t>
  </si>
  <si>
    <t xml:space="preserve">Dotacija </t>
  </si>
  <si>
    <t>-</t>
  </si>
  <si>
    <t>2024-08</t>
  </si>
  <si>
    <t xml:space="preserve">Dviračiams skirta infrastruktūra, kuriai
suteikta parama </t>
  </si>
  <si>
    <t>P.B.2.0058</t>
  </si>
  <si>
    <t>Kilometrai</t>
  </si>
  <si>
    <t>25-107-P</t>
  </si>
  <si>
    <t>Dviračių arba pėsčiųjų ir / ar dviračių tako Klaipėdos g. (nuo Nemuno g. iki miesto ribos) modernizavimas integruojant į bendrą bevariklio transporto tinklą</t>
  </si>
  <si>
    <t>2024-07</t>
  </si>
  <si>
    <t>2024-09</t>
  </si>
  <si>
    <t>25-102-P</t>
  </si>
  <si>
    <t>Dviračių arba pėsčiųjų ir / ar dviračių tako Smėlynės g. (nuo J. Basanavičiaus g. iki S. Kerbedžio g.) modernizavimas integruojant į bendrą bevariklio transporto tinklą</t>
  </si>
  <si>
    <t>2024-10</t>
  </si>
  <si>
    <t>2024-12</t>
  </si>
  <si>
    <t>25-103-P</t>
  </si>
  <si>
    <t xml:space="preserve">Dviračių ir pėsčiųjų takų infrastruktūros modernizavimas Pušaloto g. ir Ramygalos g. Panevėžio mieste </t>
  </si>
  <si>
    <t>Dviračių arba pėsčiųjų ir / ar dviračių tako Pušaloto g. (nuo geležinkelio pervažos iki miesto ribos) modernizavimas integruojant į bendrą bevariklio transporto tinklą</t>
  </si>
  <si>
    <t>2025-03</t>
  </si>
  <si>
    <t>2025-05</t>
  </si>
  <si>
    <t>Dviračių arba pėsčiųjų ir / ar dviračių tako Ramygalos g. (nuo Nemuno g. iki miesto ribos) modernizavimas integruojant į bendrą bevariklio transporto tinklą</t>
  </si>
  <si>
    <t>25-104-P</t>
  </si>
  <si>
    <t>A. Jakšto gatvės pėsčiųjų ir dviračių tilto (nuo Kranto g. iki A. Jakšto g.) atnaujinimas / įrengimas integruojant į bendrą bevariklio transporto tinklą</t>
  </si>
  <si>
    <t>2025-07</t>
  </si>
  <si>
    <t>2025-09</t>
  </si>
  <si>
    <t>25-105-P</t>
  </si>
  <si>
    <t>Gatvių infrastruktūros rekonstravimas Panevėžio mieste, užtikrinant eismo saugumą ir pašalinant juodąsias dėmes</t>
  </si>
  <si>
    <t>10-001-05-03-07 (RE)</t>
  </si>
  <si>
    <t xml:space="preserve"> Gerinti eismo saugą vietinės reikšmės keliuose ir gatvėse</t>
  </si>
  <si>
    <t>Klaipėdos g.–Nemuno g. rekonstravimas, užtikrinant eismo saugumą ir pašalinant juodąją dėmę</t>
  </si>
  <si>
    <t>2021–2027 m. Europos Sąjungos investicijų programos uždavinys "3.2. Plėtoti ir stiprinti tvarų, klimato kaitai atsparų, pažangų ir įvairiarūšį nacionalinį, regioninį ir vietos judumą, įskaitant geresnes galimybes naudotis TEN-T ir tarpvalstybinį judumą"</t>
  </si>
  <si>
    <t>Panaikintos juodosios dėmės ar avaringos vietos vietinės reikšmės keliuose (gatvėse)</t>
  </si>
  <si>
    <t>R.S.2.3024</t>
  </si>
  <si>
    <t xml:space="preserve">Įdiegtos saugų eismą gerinančios priemonės vietinės reikšmės keliuose (gatvėse) </t>
  </si>
  <si>
    <t>P.S.2.1023</t>
  </si>
  <si>
    <t>Klaipėdos g.–Vakarinės g. rekonstravimas, užtikrinant eismo saugumą ir pašalinant juodąją dėmę</t>
  </si>
  <si>
    <t>25-106-P</t>
  </si>
  <si>
    <t>J. Basanavičiaus g.–Beržų g. rekonstravimas, užtikrinant eismo saugumą ir pašalinant juodąją dėmę</t>
  </si>
  <si>
    <t xml:space="preserve">  Gerinti eismo saugą vietinės reikšmės keliuose ir gatvėse</t>
  </si>
  <si>
    <t>25-201-P</t>
  </si>
  <si>
    <t>Geriamojo vandens tiekimo ir nuotekų tvarkymo paslaugų prieinamumo didinimas Biržų rajono savivaldybėje</t>
  </si>
  <si>
    <t>Didinti geriamojo vandens tiekimo ir nuotekų tvarkymo paslaugų prieinamumą</t>
  </si>
  <si>
    <t>2.5. Skatinti prieigą prie vandens ir tvarią vandentvarką</t>
  </si>
  <si>
    <t xml:space="preserve">Gyventojai, prisijungę prie patobulintų viešojo vandens tiekimo sistemų </t>
  </si>
  <si>
    <t xml:space="preserve">RCR41
R.B.2.2041 </t>
  </si>
  <si>
    <t>Privatus</t>
  </si>
  <si>
    <t>UAB „Biržų vandenys“</t>
  </si>
  <si>
    <t>AM</t>
  </si>
  <si>
    <t>Sanglaudos fondas</t>
  </si>
  <si>
    <t xml:space="preserve">                                 2024-10</t>
  </si>
  <si>
    <t xml:space="preserve">                        2024-12</t>
  </si>
  <si>
    <t xml:space="preserve">Gyventojai, prisijungę bent prie antrinio viešojo nuotekų valymo įrenginių </t>
  </si>
  <si>
    <t xml:space="preserve">RCR42 R.B.2.2042 </t>
  </si>
  <si>
    <t xml:space="preserve">Viešojo vandens tiekimo paskirstymo sistemų naujų arba atnaujintų vamzdynų ilgis </t>
  </si>
  <si>
    <t xml:space="preserve">RCO30
P.B.2.0030 </t>
  </si>
  <si>
    <t>km</t>
  </si>
  <si>
    <t xml:space="preserve">Viešojo nuotekų surinkimo tinklo naujų arba atnaujintų vamzdynų ilgis </t>
  </si>
  <si>
    <t xml:space="preserve">RCO31
P.B.2.0031 </t>
  </si>
  <si>
    <t xml:space="preserve">Nauji arba atnaujinti nuotekų valymo pajėgumai </t>
  </si>
  <si>
    <t xml:space="preserve">RCO32
P.B.2.0032 </t>
  </si>
  <si>
    <t>Gyventojų ekvivalentas</t>
  </si>
  <si>
    <t xml:space="preserve">Nauji arba atnaujinti geriamojo vandens ruošimo pajėgumai  </t>
  </si>
  <si>
    <t xml:space="preserve">P.S.2.1013 </t>
  </si>
  <si>
    <t>m3/parą</t>
  </si>
  <si>
    <t>25-202-P</t>
  </si>
  <si>
    <t>Geriamojo vandens tiekimo ir nuotekų tvarkymo paslaugų prieinamumo didinimas Rokiškio savivaldybėje</t>
  </si>
  <si>
    <t>UAB „Rokiškio vandenys“</t>
  </si>
  <si>
    <t xml:space="preserve">                             2024-07</t>
  </si>
  <si>
    <t xml:space="preserve"> 2024-09</t>
  </si>
  <si>
    <t>25-203-P</t>
  </si>
  <si>
    <t>Nuotekų tvarkymo infrastruktūros plėtra ir rekonstrukcija Kupiškio rajone</t>
  </si>
  <si>
    <t>UAB „Kupiškio vandenys“</t>
  </si>
  <si>
    <t>Geriamojo vandens tiekimo ir nuotekų tvarkymo paslaugų prieinamumo didinimas Pasvalio savivaldybėje</t>
  </si>
  <si>
    <t>UAB „Pasvalio vandenys“</t>
  </si>
  <si>
    <t>25-204-P</t>
  </si>
  <si>
    <t>Geriamojo vandens tiekimo ir nuotekų šalinimo paslaugų prieinamumo didinimas Panevėžio rajono savivaldybėje</t>
  </si>
  <si>
    <t>VšĮ Velžio komunalinis ūkis</t>
  </si>
  <si>
    <t>2024-11</t>
  </si>
  <si>
    <t>2025-01</t>
  </si>
  <si>
    <t>25-301</t>
  </si>
  <si>
    <t>Viešųjų erdvių pritaikymas socialinėms veikloms, kultūrinių paslaugų įvairovės, miesto reprezentacinių zonų patrauklumo didinimas (I etapas)</t>
  </si>
  <si>
    <t>01-004-07-02-01-(RE)-25-(LT025-01-02-08)</t>
  </si>
  <si>
    <t xml:space="preserve">Pagerinti viešųjų paslaugų prieinamumą, darbo vietų pasiekiamumą ir tam reikalingų išteklių naudojimo efektyvumą </t>
  </si>
  <si>
    <t>Esamo Panevėžio miesto autobusų stoties pastato ir infrastruktūros konversija, pritaikant ją gyventojų ir atvykstančiųjų aptarnavimui teikiant viešąsias paslaugas susisiekimo, turizmo informacijos ir verslo informacijos srityse</t>
  </si>
  <si>
    <t>Konkretus 2021–2027 m. Europos Sąjungos investicijų programos uždavinys "5.1. Skatinti integruotą ir įtraukią socialinę, ekonominę ir aplinkosaugos plėtrą, puoselėti kultūrą, gamtos paveldą, darnų turizmą ir saugumą miestų teritorijose"</t>
  </si>
  <si>
    <t xml:space="preserve">Metinis konsoliduotų viešųjų paslaugų vartotojų skaičius </t>
  </si>
  <si>
    <t>R.S.2.3039</t>
  </si>
  <si>
    <t>Vartotojai per metus</t>
  </si>
  <si>
    <t>VRM</t>
  </si>
  <si>
    <t>Integruoti teritorinio vystymo projektai</t>
  </si>
  <si>
    <t>P.B.2.0076</t>
  </si>
  <si>
    <t>Projektai</t>
  </si>
  <si>
    <t>25-302</t>
  </si>
  <si>
    <t>Viešųjų erdvių pritaikymas socialinėms veikloms, kultūrinių paslaugų įvairovės, miesto reprezentacinių zonų patrauklumo didinimas (II etapas)</t>
  </si>
  <si>
    <t>Šiaurinėje „Ekrano“ marių pusėje esančios teritorijos atgaivinimas sukuriant rekreacinę erdvę</t>
  </si>
  <si>
    <t>Sukurtos arba atkurtos teritorijos, naudojamos ekonominei, rekreacinei ar turizmo paskirčiai</t>
  </si>
  <si>
    <t>R.N.2.5720</t>
  </si>
  <si>
    <t>Hektarai</t>
  </si>
  <si>
    <t>2025-02</t>
  </si>
  <si>
    <t>Atviros erdvės, sukurtos arba atkurtos miestų teritorijose</t>
  </si>
  <si>
    <t>P.B.2.0114</t>
  </si>
  <si>
    <t>Kvadratiniai metrai</t>
  </si>
  <si>
    <t>Rekreacinės erdvės sukūrimas atgaivinant Berčiūnų miško parką</t>
  </si>
  <si>
    <t>Molainių filtracijos laukų ir šalia esančių teritorijų konversija, pritaikant daugiatiksliam naudojimui</t>
  </si>
  <si>
    <t>Rekultivuota žemė, naudojama žaliesiems plotams, socialiniams būstams, ekonominei arba kitai paskirčiai</t>
  </si>
  <si>
    <t>R.B.2.2052</t>
  </si>
  <si>
    <t>25-303-P</t>
  </si>
  <si>
    <t>Pramoninių teritorijų pasiekiamumo didinimas Panevėžio mieste</t>
  </si>
  <si>
    <t>01-004-07-01-01 (RE)-25-(LT025-01-02-08)</t>
  </si>
  <si>
    <t>Paskatinti regionų, funkcinių zonų, savivaldybių ir miestų ekonominį augimą pasitelkiant jų turimus išteklius</t>
  </si>
  <si>
    <t>Panevėžio miesto pramoninių ir komercinių teritorijų pasiekiamumo gerinimas</t>
  </si>
  <si>
    <t xml:space="preserve"> Sukurtos arba atkurtos teritorijos, naudojamos ekonominei veiklai </t>
  </si>
  <si>
    <t>R.S.2.3038</t>
  </si>
  <si>
    <t>2025-06</t>
  </si>
  <si>
    <t>2025-08</t>
  </si>
  <si>
    <t>25-304-P</t>
  </si>
  <si>
    <t>Viešųjų erdvių pritaikymas socialinėms veikloms, kultūrinių paslaugų įvairovės, miesto reprezentacinių zonų patrauklumo didinimas (III etapas)</t>
  </si>
  <si>
    <t>Stasio Eidrigevičiaus menų centro rekonstrukcija pritaikant teikti naujas kultūros paslaugas</t>
  </si>
  <si>
    <t>Naujų ar rekonstruotų pastatų, kurių pirminės energijos paklausa yra bent 20 % mažesnė, nei reikalauja energijos beveik nevartojantis pastatas</t>
  </si>
  <si>
    <t>P.S.2.1034</t>
  </si>
  <si>
    <t>kvadratiniai metrai</t>
  </si>
  <si>
    <t>Panevėžio miesto autobusų stoties prieigų urbanizuotos teritorijos konversija į žaliąją erdvę ir reikalingos susisiekimo infrastruktūros modernizavimas</t>
  </si>
  <si>
    <t>25-305</t>
  </si>
  <si>
    <t>Laisvės aikštės prieigų humanizavimas</t>
  </si>
  <si>
    <t>2025-11</t>
  </si>
  <si>
    <t>Viešųjų erdvių pritaikymas socialinėms veikloms, kultūrinių paslaugų įvairovės, miesto reprezentacinių zonų patrauklumo didinimas (IV etapas)</t>
  </si>
  <si>
    <t>Kupiškio rajono savivaldybės visuomenės sveikatos biuras</t>
  </si>
  <si>
    <t xml:space="preserve"> 2024-06</t>
  </si>
  <si>
    <t>2024 05</t>
  </si>
  <si>
    <t>25-414-P</t>
  </si>
  <si>
    <t>Socialinių paslaugų infrastruktūros plėtra Panevėžio regione I</t>
  </si>
  <si>
    <t>09-003-02-02-11-(RE)-25-(LT025-07-02-07)</t>
  </si>
  <si>
    <t>Nestacionarių socialinių paslaugų jaunimui plėtra Pasvalio rajono savivaldybėje</t>
  </si>
  <si>
    <t>Paslaugų socialiai pažeidžiamiems, socialinę riziką (atskirtį) patiriantiems asmenims vietų skaičius naujoje ar modernizuotoje infrastruktūroje</t>
  </si>
  <si>
    <t>P.S.2.1031</t>
  </si>
  <si>
    <t>2024 07</t>
  </si>
  <si>
    <t>Socialiai pažeidžiamų, socialinę riziką (atskirtį) patiriančių asmenų, gavusių paslaugas naujoje ar modernizuotoje infrastruktūroje skaičius per metus</t>
  </si>
  <si>
    <t>R.S.2.3033</t>
  </si>
  <si>
    <t>25-415-P</t>
  </si>
  <si>
    <t>Socialinių paslaugų infrastruktūros plėtra Panevėžio regione II</t>
  </si>
  <si>
    <t>Nestacionarių socialinių paslaugų infrastruktūros, skirtos atviro jaunimo centro veikloms, modernizavimas ir plėtra Biržų rajono savivaldybėje</t>
  </si>
  <si>
    <t>25-416-P</t>
  </si>
  <si>
    <t>Socialinių paslaugų infrastruktūros plėtra Panevėžio regione III</t>
  </si>
  <si>
    <t>Savarankiško gyvenimo namų ir dienos centro senyvo amžiaus asmenims infrastruktūros modernizavimas ir plėtra Biržų rajono savivaldybėje</t>
  </si>
  <si>
    <t>2025 02</t>
  </si>
  <si>
    <t>25-417-P</t>
  </si>
  <si>
    <t>Socialinių paslaugų infrastruktūros plėtra Panevėžio regione IV</t>
  </si>
  <si>
    <t>Socialinių paslaugų įstaigų senyvo amžiaus asmenims infrastruktūros plėtra Panevėžio rajone</t>
  </si>
  <si>
    <t>Konkretus 2021–2027 m. Europos Sąjungos investicijų programos uždavinys "4.10. Užtikrinti vienodas galimybes naudotis sveikatos priežiūros paslaugomis, didinti sveikatos priežiūros sistemų, įskaitant pirminę sveikatos priežiūrą, atsparumą, ir skatinti perėjimą nuo institucinės globos prie globos šeimoje ir bendruomeninės globos (ERPF)"</t>
  </si>
  <si>
    <t>Naujos arba modernizuotos socialinės rūpybos infrastruktūros (ne būsto) talpumas</t>
  </si>
  <si>
    <t>P.B.2.0070</t>
  </si>
  <si>
    <t>2025 03</t>
  </si>
  <si>
    <t>2025 06</t>
  </si>
  <si>
    <t>Naujos arba modernizuotos socialinės rūpybos infrastruktūros naudotojų skaičius per metus</t>
  </si>
  <si>
    <t>R.B.2.2074</t>
  </si>
  <si>
    <t>25-418-P</t>
  </si>
  <si>
    <t>Socialinių paslaugų infrastruktūros plėtra Panevėžio regione V</t>
  </si>
  <si>
    <t>Nestacionarių socialinių paslaugų infrastruktūros modernizavimas ir plėtra  Rokiškio rajone, siekiant didinti gyventojų socialinę gerovę</t>
  </si>
  <si>
    <t>2025 08</t>
  </si>
  <si>
    <t>25-419-P</t>
  </si>
  <si>
    <t>Socialinių paslaugų infrastruktūros plėtra Panevėžio regione VI</t>
  </si>
  <si>
    <t>Nestacionarių socialinių paslaugų infrastruktūros, skirtos atviram jaunimo centrui, plėtra ir modernizavimas Panevėžio rajone</t>
  </si>
  <si>
    <t>2025 09</t>
  </si>
  <si>
    <t>25-420-P</t>
  </si>
  <si>
    <t>Socialinių paslaugų infrastruktūros plėtra Panevėžio regione VII</t>
  </si>
  <si>
    <t>Socialinės globos namų senatvine demencija sergantiems asmenims  ir senyvo amžiaus asmenims  su negalia infrastruktūros plėtra  Panevėžio mieste</t>
  </si>
  <si>
    <t>25-421-P</t>
  </si>
  <si>
    <t>Socialinių paslaugų infrastruktūros plėtra Panevėžio regione VIII</t>
  </si>
  <si>
    <t xml:space="preserve"> Socialinių paslaugų  įstaigų senyvo amžiaus asmenims modernizavimas Pasvalio rajono savivaldybėje</t>
  </si>
  <si>
    <t>2025 11</t>
  </si>
  <si>
    <t>Apgyvendinimo paslaugų infrastruktūros asmenims su intelekto ir/ar psichikos negalia plėtra Biržų r. savivaldybėje</t>
  </si>
  <si>
    <t>Patebėjimai dėl stebėsenos rodiklių</t>
  </si>
  <si>
    <t>Kvietimo plano suvedimo data</t>
  </si>
  <si>
    <t>02-001-06-07-02-(RE)-25-(LT025-06-03-05)</t>
  </si>
  <si>
    <t>M:\2. PROGRAMOS\3.1 EGADP - SP 21-27\2. Kvietimai\EAAPS\1.1 PRIEMONĖS\Regioninės priemonės\Vandentvarkos gairės\Gaires_nauja_redakcija</t>
  </si>
  <si>
    <t>25-205-P</t>
  </si>
  <si>
    <t>Skatinti rūšiuojamąjį atliekų surinkimą Panevėžio mieste</t>
  </si>
  <si>
    <t>02-001-06-10-01-(RE)-25-(LT025-06-01-10)</t>
  </si>
  <si>
    <t>Skatinti rūšiuojamąjį atliekų surinkimą</t>
  </si>
  <si>
    <t>2.6. Skatinti perėjimą prie žiedinės ir efektyvaus išteklių naudojimo ekonomikos</t>
  </si>
  <si>
    <t xml:space="preserve">Investicijos į rūšiuojamojo atliekų surinkimo įrenginius </t>
  </si>
  <si>
    <t xml:space="preserve">P.B.2.0107 </t>
  </si>
  <si>
    <t>Eurai</t>
  </si>
  <si>
    <t xml:space="preserve">Panevėžio miesto savivaldybės administracija </t>
  </si>
  <si>
    <t>2025-04</t>
  </si>
  <si>
    <t>M:\2. PROGRAMOS\3.1 EGADP - SP 21-27\2. Kvietimai\EAAPS\1.1 PRIEMONĖS\Regioninės priemonės\Atliekos 02-0001-06-10-01\Patvirtintas PFSA</t>
  </si>
  <si>
    <t>Įgyvendintos viešinimo kampanijos atliekų prevencijos ir tvarkymo temomis</t>
  </si>
  <si>
    <t xml:space="preserve">P.S.2.1015 </t>
  </si>
  <si>
    <t>Surinktos atskirai išrūšiuotos atliekos</t>
  </si>
  <si>
    <t xml:space="preserve">R.B.2.2103  </t>
  </si>
  <si>
    <t>Tonos per metus</t>
  </si>
  <si>
    <t>25-206-P</t>
  </si>
  <si>
    <t>Komunalinių atliekų rūšiuojamojo atliekų surinkimo pajegumo pletra ir atliekų prevencijos bei tinkamo tvarkymo namų ūkiuose skatinimas Panevėžio regione</t>
  </si>
  <si>
    <t xml:space="preserve">UAB Panevėžio regiono atliekų tvarkymo centras </t>
  </si>
  <si>
    <t>25-207-P</t>
  </si>
  <si>
    <t>Žaliosios infrastruktūros plėtojimas  Biržų miesto urbanizuotoje teritorijoje</t>
  </si>
  <si>
    <t>02-001-06-08-02-(RE)-25-(LT025-06-01-10)</t>
  </si>
  <si>
    <t>Plėtoti žaliąją infrastruktūrą urbanizuotoje aplinkoje</t>
  </si>
  <si>
    <t>2.7. Stiprinti gamtos, biologinės įvairovės ir žaliosios infrastruktūros apsaugą ir išsaugojimą, be kita ko, miestų teritorijose ir mažinti visų rūšių taršą</t>
  </si>
  <si>
    <t>Gyventojai, galintys naudotis nauja ar patobulinta žaliąja infrastruktūra</t>
  </si>
  <si>
    <t>RCR95
R.B.2.2095</t>
  </si>
  <si>
    <t>M:\2. PROGRAMOS\3.1 EGADP - SP 21-27\2. Kvietimai\EAAPS\1.1 PRIEMONĖS\Regioninės priemonės\Žalioji infrastruktūra 02-001-06-08-02\Patvirtintos gaires</t>
  </si>
  <si>
    <t>Žalioji infrastruktūra, kuriai suteikta parama kitais nei prisitaikymo prie klimato kaitos tikslais</t>
  </si>
  <si>
    <t>RCO36
P.B.2.0036</t>
  </si>
  <si>
    <t>hektarai</t>
  </si>
  <si>
    <t>25-208-P</t>
  </si>
  <si>
    <t>Plėtoti žaliąją infrastruktūrą Panevėžio miesto urbanizuotoje aplinkoje</t>
  </si>
  <si>
    <t>25-209-P</t>
  </si>
  <si>
    <t>Rokiškio miesto žaliosios infrastruktūros, numatytos žaliosios infrastruktūros poreikio žemėlapyje, plėtra</t>
  </si>
  <si>
    <t>25-210-P</t>
  </si>
  <si>
    <t>Užterštos teritorijos Biržų m. sav., Širvėnos sen., Rinkuškių k., Rinkuškių g. 52 sutvarkymas</t>
  </si>
  <si>
    <t>02-001-06-08-03-(RE)-25-( LT025-06-01-10)</t>
  </si>
  <si>
    <t>Sutvarkyti praeityje užterštas ir pažeistas teritorijas</t>
  </si>
  <si>
    <t>2.7. Stiprinti gamtos, biologinės įvairovės ir žaliosios infrastruktūros apsaugą ir išsaugojimą, be kita ko, miestų teritorijose ir mažinti visų rūšių taršą.</t>
  </si>
  <si>
    <t>Rekultivuotos žemės, kuriai suteikta parama, plotas</t>
  </si>
  <si>
    <t>RCO38
P.B.2038</t>
  </si>
  <si>
    <t>M:\2. PROGRAMOS\3.1 EGADP - SP 21-27\2. Kvietimai\EAAPS\1.1 PRIEMONĖS\Regioninės priemonės\02-001-06-08-03 (RE) Sutvarkyti praeityje užterštas ir pažeistas teritorijas\Gaires</t>
  </si>
  <si>
    <t>RCR52
R.B.2052</t>
  </si>
  <si>
    <t xml:space="preserve">Finansavimas pagal regioną, kuriam gali būti priskiriama (-os) projekto veikla
 (-os) </t>
  </si>
  <si>
    <t>Europos Sąjungos (toliau – ES) fondų lėšos</t>
  </si>
  <si>
    <r>
      <t xml:space="preserve">Asmenų, po dalyvavimo veiklose pagerinusių sveikatos raštingumo kompetenciją, dalis </t>
    </r>
    <r>
      <rPr>
        <sz val="9"/>
        <color theme="1"/>
        <rFont val="Times New Roman"/>
        <family val="1"/>
        <charset val="186"/>
      </rPr>
      <t/>
    </r>
  </si>
  <si>
    <t>2024-07-15</t>
  </si>
  <si>
    <t>25-512-P</t>
  </si>
  <si>
    <t xml:space="preserve">Ilgalaikės priežiūros paslaugų prieinamumo ir kokybės gerinimas </t>
  </si>
  <si>
    <t>11-002-02-11-02 (RE)</t>
  </si>
  <si>
    <t>Užtikrinti ilgalaikės priežiūros paslaugų plėtrą</t>
  </si>
  <si>
    <t>1.1. Kokybiškų ir
inovatyvių
ambulatorinių
ilgalaikės sveikatos
priežiūros paslaugų
prieinamumo didinimas Biržų rajono savivaldybėje</t>
  </si>
  <si>
    <t>2021–2027 metų Europos Sąjungos fondų investicijų programos  "Konkretus uždavinys – 4.10. Užtikrinti vienodas galimybes naudotis sveikatos priežiūros paslaugomis, didinti sveikatos priežiūros sistemų, įskaitant pirminę sveikatos priežiūrą, atsparumą, ir skatinti perėjimą nuo institucinės globos prie globos šeimoje ir bendruomeninės globos (ERPF)".</t>
  </si>
  <si>
    <t xml:space="preserve">Naujos arba modernizuotos sveikatos priežiūros infrastruktūros talpumas </t>
  </si>
  <si>
    <t xml:space="preserve">P.B.2.0069 </t>
  </si>
  <si>
    <t xml:space="preserve">279
(2029)
</t>
  </si>
  <si>
    <t>Biržų rajono
savivaldybės
administracija</t>
  </si>
  <si>
    <t xml:space="preserve">Naujos arba modernizuotos sveikatos priežiūros infrastruktūros naudotojų skaičius per metus </t>
  </si>
  <si>
    <t>R.B.2.2073</t>
  </si>
  <si>
    <t>2.1. Kokybiškų ir
inovatyvių ambulatorinių
ilgalaikės sveikatos
priežiūros paslaugų
prieinamumo didinimas Biržų rajono
savivaldybėje</t>
  </si>
  <si>
    <t>Asmenys, gavę ilgalaikės priežiūros paslaugas</t>
  </si>
  <si>
    <t>P.S.2.1525</t>
  </si>
  <si>
    <t xml:space="preserve">Asmenys </t>
  </si>
  <si>
    <t>60
(2029)</t>
  </si>
  <si>
    <t>Sveikatos priežiūros įstaigos, įgyvendinusios sveikatos priežiūros specialistų įgalinimo, pritraukimo ir išlaikymo projektus</t>
  </si>
  <si>
    <t xml:space="preserve">P.S.2.1526 </t>
  </si>
  <si>
    <t xml:space="preserve">2
(2029)
</t>
  </si>
  <si>
    <t>Ilgalaikės priežiūros paslaugų gavėjų, palankiai vertinančių gaunamų paslaugų kokybę, dalis</t>
  </si>
  <si>
    <t>R.S.2.3530</t>
  </si>
  <si>
    <t>Sveikatos priežiūros specialistų, kurie po dalyvavimo veiklose mažiausiai 2 metus dirbo sveikatos priežiūros įstaigose, dalis</t>
  </si>
  <si>
    <t xml:space="preserve">R.S.2.3532 </t>
  </si>
  <si>
    <t>25-513-P</t>
  </si>
  <si>
    <t>1.2. Kokybiškų ir
inovatyvių
stacionarių ilgalaikės
sveikatos priežiūros
paslaugų prieinamumo
didinimas Biržų
rajono savivaldybėje</t>
  </si>
  <si>
    <t xml:space="preserve">12
(2029)
</t>
  </si>
  <si>
    <t>2.2. Kokybiškų ir
inovatyvių
stacionarių ilgalaikės
sveikatos priežiūros
paslaugų prieinamumo
didinimas Biržų
rajono savivaldybėje</t>
  </si>
  <si>
    <t xml:space="preserve">1
(2029)
</t>
  </si>
  <si>
    <t>25-514-P</t>
  </si>
  <si>
    <t>Ilgalaikės priežiūros paslaugų prieinamumo ir kokybės gerinimas</t>
  </si>
  <si>
    <t>1.7. Mobilių komandų plėtra Pasvalio rajono savivaldybėje</t>
  </si>
  <si>
    <t xml:space="preserve">350
(2029)
</t>
  </si>
  <si>
    <t>Pasvalio rajono savivaldybės adminisracija</t>
  </si>
  <si>
    <t xml:space="preserve"> 2024-10 </t>
  </si>
  <si>
    <t>25-515-P</t>
  </si>
  <si>
    <t>2.6. Slaugytojų ir slaugytojų padėjėjų pritraukimas darbui į Pasvalio rajono savivaldybės asmens sveikatos priežiūros įstaigas</t>
  </si>
  <si>
    <t xml:space="preserve">'P.S.2.1526 </t>
  </si>
  <si>
    <t xml:space="preserve">'R.S.2.3532 </t>
  </si>
  <si>
    <t>25-516-P</t>
  </si>
  <si>
    <t>1.6. Ilgalaikės priežiūros paslaugų plėtros užtikrinimas Panevėžio rajone</t>
  </si>
  <si>
    <t>VšĮ Panevėžio rajono savivaldybės poliklinika</t>
  </si>
  <si>
    <t>2.5. Ilgalaikės priežiūros paslaugų plėtros užtikrinimas Panevėžio rajone</t>
  </si>
  <si>
    <t>326
(2029)</t>
  </si>
  <si>
    <t>25-517-P</t>
  </si>
  <si>
    <t>1.9. Ilgalaikės paciento priežiūros paslaugų namuose prieinamumo Rokiškio rajono savivaldybėje didinimas</t>
  </si>
  <si>
    <t xml:space="preserve">850
(2029)
</t>
  </si>
  <si>
    <t>VšĮ Rokiškio pirminės asmens sveikatos priežiūros centras</t>
  </si>
  <si>
    <t>2.7. Ilgalaikės paciento priežiūros paslaugų namuose prieinamumo Rokiškio rajono savivaldybėje didinimas</t>
  </si>
  <si>
    <t>25-518-P</t>
  </si>
  <si>
    <t>1.10. Stacionarinių slaugos paslaugų, žmonėms, sergantiems demencija, bei paliatyviosios pagalbos paslaugų infrastruktūros plėtra ir modernizavimas Rokiškio rajono savivaldybėje</t>
  </si>
  <si>
    <t xml:space="preserve">50
(2029)
</t>
  </si>
  <si>
    <t>VšĮ Rokiškio rajono ligoninė</t>
  </si>
  <si>
    <t>2.8. Stacionarinių slaugos paslaugų, žmonėms, sergantiems demencija, bei paliatyviosios pagalbos paslaugų infrastruktūros plėtra ir modernizavimas Rokiškio rajono savivaldybėje</t>
  </si>
  <si>
    <t>25-519-P</t>
  </si>
  <si>
    <t>1.8. Pasvalio rajono savivaldybės inovatyvių ilgalaikės priežiūros paslaugų infrastruktūros plėtra</t>
  </si>
  <si>
    <t xml:space="preserve">30
(2029)
</t>
  </si>
  <si>
    <t>2025 04</t>
  </si>
  <si>
    <t>25-520-P</t>
  </si>
  <si>
    <t>1.3. Ilgalaikės sveikatos priežiūros paslaugų prieinamumo didinimas VšĮ Kupiškio r. savivaldybės PASPC</t>
  </si>
  <si>
    <t xml:space="preserve">360
(2029)
</t>
  </si>
  <si>
    <t>2.3. Ilgalaikės sveikatos priežiūros paslaugų prieinamumo didinimas VšĮ Kupiškio r. savivaldybės PASPC</t>
  </si>
  <si>
    <t>360
(2029)</t>
  </si>
  <si>
    <t>25-521-P</t>
  </si>
  <si>
    <t>1.4. Kupiškio ligoninės infrastruktūros pritaikymas ilgalaikės sveikatos priežiūros paslaugų teikimui</t>
  </si>
  <si>
    <t xml:space="preserve">60
(2029)
</t>
  </si>
  <si>
    <t>2.4. Kupiškio ligoninės infrastruktūros pritaikymas ilgalaikės sveikatos priežiūros paslaugų teikimui</t>
  </si>
  <si>
    <t>25-522-P</t>
  </si>
  <si>
    <t>1.5. Stacionarinių slaugos paslaugų plėtra Panevėžio mieste</t>
  </si>
  <si>
    <t xml:space="preserve">108
(2029)
</t>
  </si>
  <si>
    <t xml:space="preserve"> 2025-10 </t>
  </si>
  <si>
    <t xml:space="preserve"> 2025-12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</si>
</sst>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yyyy/mm"/>
    <numFmt numFmtId="165" formatCode="0.0"/>
  </numFmts>
  <fonts count="37" x14ac:knownFonts="1">
    <font>
      <sz val="11"/>
      <color theme="1"/>
      <name val="Calibri"/>
      <family val="2"/>
      <charset val="186"/>
      <scheme val="minor"/>
    </font>
    <font>
      <i/>
      <sz val="10"/>
      <color theme="1"/>
      <name val="Times New Roman"/>
      <family val="1"/>
      <charset val="186"/>
    </font>
    <font>
      <sz val="10"/>
      <color theme="1"/>
      <name val="Times New Roman"/>
      <family val="1"/>
      <charset val="186"/>
    </font>
    <font>
      <b/>
      <sz val="10"/>
      <color theme="1"/>
      <name val="Times New Roman"/>
      <family val="1"/>
      <charset val="186"/>
    </font>
    <font>
      <b/>
      <sz val="10"/>
      <name val="Times New Roman"/>
      <family val="1"/>
      <charset val="186"/>
    </font>
    <font>
      <sz val="10"/>
      <name val="Times New Roman"/>
      <family val="1"/>
      <charset val="186"/>
    </font>
    <font>
      <i/>
      <sz val="10"/>
      <name val="Times New Roman"/>
      <family val="1"/>
      <charset val="186"/>
    </font>
    <font>
      <sz val="11"/>
      <color theme="1"/>
      <name val="Times New Roman"/>
      <family val="1"/>
      <charset val="186"/>
    </font>
    <font>
      <sz val="11"/>
      <name val="Times New Roman"/>
      <family val="1"/>
      <charset val="186"/>
    </font>
    <font>
      <sz val="11"/>
      <color theme="0" tint="-0.14999847407452621"/>
      <name val="Times New Roman"/>
      <family val="1"/>
      <charset val="186"/>
    </font>
    <font>
      <b/>
      <sz val="11"/>
      <color theme="1"/>
      <name val="Times New Roman"/>
      <family val="1"/>
      <charset val="186"/>
    </font>
    <font>
      <b/>
      <sz val="11"/>
      <color theme="0" tint="-0.14999847407452621"/>
      <name val="Times New Roman"/>
      <family val="1"/>
      <charset val="186"/>
    </font>
    <font>
      <u/>
      <sz val="11"/>
      <color theme="1"/>
      <name val="Times New Roman"/>
      <family val="1"/>
      <charset val="186"/>
    </font>
    <font>
      <sz val="9"/>
      <color theme="1"/>
      <name val="Times New Roman"/>
      <family val="1"/>
      <charset val="186"/>
    </font>
    <font>
      <i/>
      <sz val="9"/>
      <color theme="1"/>
      <name val="Times New Roman"/>
      <family val="1"/>
      <charset val="186"/>
    </font>
    <font>
      <i/>
      <sz val="9"/>
      <name val="Times New Roman"/>
      <family val="1"/>
      <charset val="186"/>
    </font>
    <font>
      <i/>
      <sz val="9"/>
      <color rgb="FFFF0000"/>
      <name val="Times New Roman"/>
      <family val="1"/>
      <charset val="186"/>
    </font>
    <font>
      <b/>
      <i/>
      <sz val="9"/>
      <name val="Times New Roman"/>
      <family val="1"/>
      <charset val="186"/>
    </font>
    <font>
      <b/>
      <i/>
      <sz val="9"/>
      <color theme="1"/>
      <name val="Times New Roman"/>
      <family val="1"/>
      <charset val="186"/>
    </font>
    <font>
      <sz val="11"/>
      <color theme="1"/>
      <name val="Calibri"/>
      <family val="2"/>
      <charset val="186"/>
      <scheme val="minor"/>
    </font>
    <font>
      <sz val="11"/>
      <color rgb="FF9C0006"/>
      <name val="Calibri"/>
      <family val="2"/>
      <charset val="186"/>
      <scheme val="minor"/>
    </font>
    <font>
      <b/>
      <sz val="8"/>
      <color theme="1"/>
      <name val="Times New Roman"/>
      <family val="1"/>
      <charset val="186"/>
    </font>
    <font>
      <b/>
      <sz val="9"/>
      <name val="Times New Roman"/>
      <family val="1"/>
      <charset val="186"/>
    </font>
    <font>
      <b/>
      <sz val="9"/>
      <color theme="1"/>
      <name val="Times New Roman"/>
      <family val="1"/>
      <charset val="186"/>
    </font>
    <font>
      <sz val="9"/>
      <name val="Times New Roman"/>
      <family val="1"/>
      <charset val="186"/>
    </font>
    <font>
      <sz val="9"/>
      <color rgb="FFFF0000"/>
      <name val="Times New Roman"/>
      <family val="1"/>
      <charset val="186"/>
    </font>
    <font>
      <i/>
      <sz val="9"/>
      <color theme="1"/>
      <name val="Times New Roman"/>
      <family val="1"/>
    </font>
    <font>
      <sz val="8"/>
      <color theme="1"/>
      <name val="Times New Roman"/>
      <family val="1"/>
    </font>
    <font>
      <b/>
      <sz val="10"/>
      <color theme="1"/>
      <name val="Times New Roman"/>
      <family val="1"/>
    </font>
    <font>
      <i/>
      <sz val="10"/>
      <color theme="1"/>
      <name val="Times New Roman"/>
      <family val="1"/>
    </font>
    <font>
      <sz val="9"/>
      <name val="Times New Roman"/>
      <family val="1"/>
    </font>
    <font>
      <sz val="9"/>
      <color theme="1"/>
      <name val="Times New Roman"/>
      <family val="1"/>
    </font>
    <font>
      <b/>
      <sz val="9"/>
      <name val="Times New Roman"/>
      <family val="1"/>
    </font>
    <font>
      <sz val="11"/>
      <color rgb="FFFF0000"/>
      <name val="Calibri"/>
      <family val="2"/>
      <charset val="186"/>
      <scheme val="minor"/>
    </font>
    <font>
      <sz val="11"/>
      <name val="Calibri"/>
      <family val="2"/>
      <charset val="186"/>
      <scheme val="minor"/>
    </font>
    <font>
      <sz val="11"/>
      <name val="Calibri"/>
      <family val="2"/>
      <charset val="186"/>
    </font>
    <font>
      <sz val="10"/>
      <name val="Calibri"/>
      <family val="2"/>
      <charset val="186"/>
      <scheme val="minor"/>
    </font>
  </fonts>
  <fills count="5">
    <fill>
      <patternFill patternType="none"/>
    </fill>
    <fill>
      <patternFill patternType="gray125"/>
    </fill>
    <fill>
      <patternFill patternType="solid">
        <fgColor theme="0"/>
        <bgColor indexed="64"/>
      </patternFill>
    </fill>
    <fill>
      <patternFill patternType="solid">
        <fgColor rgb="FFFFC7CE"/>
      </patternFill>
    </fill>
    <fill>
      <patternFill patternType="solid">
        <fgColor rgb="FFFFFFCC"/>
      </patternFill>
    </fill>
  </fills>
  <borders count="4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style="thin">
        <color indexed="64"/>
      </bottom>
      <diagonal/>
    </border>
    <border>
      <left style="thin">
        <color auto="1"/>
      </left>
      <right style="thin">
        <color auto="1"/>
      </right>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auto="1"/>
      </right>
      <top/>
      <bottom/>
      <diagonal/>
    </border>
    <border>
      <left/>
      <right style="thin">
        <color indexed="64"/>
      </right>
      <top/>
      <bottom style="thin">
        <color indexed="64"/>
      </bottom>
      <diagonal/>
    </border>
    <border>
      <left style="thin">
        <color auto="1"/>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rgb="FFB2B2B2"/>
      </left>
      <right style="thin">
        <color rgb="FFB2B2B2"/>
      </right>
      <top style="thin">
        <color rgb="FFB2B2B2"/>
      </top>
      <bottom style="thin">
        <color rgb="FFB2B2B2"/>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xf numFmtId="0" fontId="20" fillId="3" borderId="0" applyNumberFormat="0" applyBorder="0" applyAlignment="0" applyProtection="0"/>
    <xf numFmtId="0" fontId="19" fillId="4" borderId="29" applyNumberFormat="0" applyFont="0" applyAlignment="0" applyProtection="0"/>
  </cellStyleXfs>
  <cellXfs count="481">
    <xf numFmtId="0" fontId="0" fillId="0" borderId="0" xfId="0"/>
    <xf numFmtId="0" fontId="2" fillId="0" borderId="0" xfId="0" applyFont="1"/>
    <xf numFmtId="0" fontId="1" fillId="0" borderId="1" xfId="0" applyFont="1" applyBorder="1" applyAlignment="1">
      <alignment horizontal="center"/>
    </xf>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7" fillId="0" borderId="0" xfId="0" applyFont="1" applyAlignment="1">
      <alignment horizontal="center" vertical="top"/>
    </xf>
    <xf numFmtId="0" fontId="7" fillId="0" borderId="1" xfId="0" applyFont="1" applyBorder="1" applyAlignment="1">
      <alignment horizontal="center" vertical="top"/>
    </xf>
    <xf numFmtId="0" fontId="7" fillId="0" borderId="1" xfId="0" applyFont="1" applyBorder="1" applyAlignment="1">
      <alignment horizontal="center" vertical="top" wrapText="1"/>
    </xf>
    <xf numFmtId="0" fontId="7" fillId="0" borderId="7" xfId="0" applyFont="1" applyBorder="1" applyAlignment="1">
      <alignment horizontal="center" vertical="top" wrapText="1"/>
    </xf>
    <xf numFmtId="0" fontId="1" fillId="0" borderId="2" xfId="0" applyFont="1" applyBorder="1" applyAlignment="1">
      <alignment horizontal="center"/>
    </xf>
    <xf numFmtId="0" fontId="7" fillId="0" borderId="3" xfId="0" applyFont="1" applyBorder="1" applyAlignment="1">
      <alignment horizontal="center" vertical="top"/>
    </xf>
    <xf numFmtId="0" fontId="7" fillId="0" borderId="2" xfId="0" applyFont="1" applyBorder="1" applyAlignment="1">
      <alignment horizontal="center" vertical="top"/>
    </xf>
    <xf numFmtId="0" fontId="7" fillId="0" borderId="2" xfId="0" applyFont="1" applyBorder="1" applyAlignment="1">
      <alignment horizontal="center" vertical="top" wrapText="1"/>
    </xf>
    <xf numFmtId="0" fontId="9" fillId="0" borderId="8" xfId="0" applyFont="1" applyBorder="1" applyAlignment="1">
      <alignment horizontal="center" vertical="top"/>
    </xf>
    <xf numFmtId="0" fontId="7" fillId="0" borderId="8" xfId="0" applyFont="1" applyBorder="1" applyAlignment="1">
      <alignment horizontal="center" vertical="top"/>
    </xf>
    <xf numFmtId="0" fontId="9" fillId="0" borderId="3" xfId="0" applyFont="1" applyBorder="1" applyAlignment="1">
      <alignment horizontal="center" vertical="top"/>
    </xf>
    <xf numFmtId="0" fontId="7" fillId="0" borderId="9" xfId="0" applyFont="1" applyBorder="1" applyAlignment="1">
      <alignment horizontal="center" vertical="top"/>
    </xf>
    <xf numFmtId="0" fontId="7" fillId="0" borderId="9" xfId="0" applyFont="1" applyBorder="1" applyAlignment="1">
      <alignment horizontal="center" vertical="top" wrapText="1"/>
    </xf>
    <xf numFmtId="0" fontId="6" fillId="0" borderId="2" xfId="0" applyFont="1" applyBorder="1" applyAlignment="1">
      <alignment horizontal="center"/>
    </xf>
    <xf numFmtId="0" fontId="8" fillId="0" borderId="3" xfId="0" applyFont="1" applyBorder="1" applyAlignment="1">
      <alignment horizontal="center" vertical="top"/>
    </xf>
    <xf numFmtId="0" fontId="8" fillId="0" borderId="2" xfId="0" applyFont="1" applyBorder="1" applyAlignment="1">
      <alignment horizontal="center" vertical="top"/>
    </xf>
    <xf numFmtId="0" fontId="8" fillId="0" borderId="8" xfId="0" applyFont="1" applyBorder="1" applyAlignment="1">
      <alignment horizontal="center" vertical="top"/>
    </xf>
    <xf numFmtId="4" fontId="7" fillId="0" borderId="2" xfId="0" applyNumberFormat="1" applyFont="1" applyBorder="1" applyAlignment="1">
      <alignment horizontal="center" vertical="top"/>
    </xf>
    <xf numFmtId="4" fontId="7" fillId="0" borderId="3" xfId="0" applyNumberFormat="1" applyFont="1" applyBorder="1" applyAlignment="1">
      <alignment horizontal="center" vertical="top"/>
    </xf>
    <xf numFmtId="4" fontId="7" fillId="0" borderId="8" xfId="0" applyNumberFormat="1" applyFont="1" applyBorder="1" applyAlignment="1">
      <alignment horizontal="center" vertical="top"/>
    </xf>
    <xf numFmtId="0" fontId="7" fillId="0" borderId="10" xfId="0" applyFont="1" applyBorder="1" applyAlignment="1">
      <alignment horizontal="center" vertical="top"/>
    </xf>
    <xf numFmtId="0" fontId="7" fillId="0" borderId="4" xfId="0" applyFont="1" applyBorder="1" applyAlignment="1">
      <alignment horizontal="center" vertical="top"/>
    </xf>
    <xf numFmtId="0" fontId="7" fillId="0" borderId="11" xfId="0" applyFont="1" applyBorder="1" applyAlignment="1">
      <alignment horizontal="center" vertical="top"/>
    </xf>
    <xf numFmtId="0" fontId="7" fillId="0" borderId="12" xfId="0" applyFont="1" applyBorder="1" applyAlignment="1">
      <alignment horizontal="center" vertical="top"/>
    </xf>
    <xf numFmtId="0" fontId="8" fillId="0" borderId="2" xfId="0" applyFont="1" applyBorder="1" applyAlignment="1">
      <alignment horizontal="center" vertical="top" wrapText="1"/>
    </xf>
    <xf numFmtId="0" fontId="7" fillId="0" borderId="5" xfId="0" applyFont="1" applyBorder="1" applyAlignment="1">
      <alignment horizontal="center" vertical="top"/>
    </xf>
    <xf numFmtId="0" fontId="7" fillId="0" borderId="13" xfId="0" applyFont="1" applyBorder="1" applyAlignment="1">
      <alignment horizontal="center" vertical="top"/>
    </xf>
    <xf numFmtId="0" fontId="7" fillId="0" borderId="4" xfId="0" applyFont="1" applyBorder="1" applyAlignment="1">
      <alignment horizontal="center" vertical="top" wrapText="1"/>
    </xf>
    <xf numFmtId="0" fontId="7" fillId="0" borderId="5" xfId="0" applyFont="1" applyBorder="1" applyAlignment="1">
      <alignment horizontal="center" vertical="top" wrapText="1"/>
    </xf>
    <xf numFmtId="0" fontId="7" fillId="0" borderId="12" xfId="0" applyFont="1" applyBorder="1" applyAlignment="1">
      <alignment horizontal="center" vertical="top" wrapText="1"/>
    </xf>
    <xf numFmtId="0" fontId="7" fillId="0" borderId="3" xfId="0" applyFont="1" applyBorder="1" applyAlignment="1">
      <alignment horizontal="center" vertical="top" wrapText="1"/>
    </xf>
    <xf numFmtId="0" fontId="7" fillId="0" borderId="10" xfId="0" applyFont="1" applyBorder="1" applyAlignment="1">
      <alignment horizontal="center" vertical="top" wrapText="1"/>
    </xf>
    <xf numFmtId="0" fontId="10" fillId="0" borderId="2" xfId="0" applyFont="1" applyBorder="1" applyAlignment="1">
      <alignment horizontal="center" vertical="top"/>
    </xf>
    <xf numFmtId="0" fontId="10" fillId="0" borderId="8" xfId="0" applyFont="1" applyBorder="1" applyAlignment="1">
      <alignment horizontal="center" vertical="top"/>
    </xf>
    <xf numFmtId="0" fontId="11" fillId="0" borderId="8" xfId="0" applyFont="1" applyBorder="1" applyAlignment="1">
      <alignment horizontal="center" vertical="top"/>
    </xf>
    <xf numFmtId="0" fontId="11" fillId="0" borderId="3" xfId="0" applyFont="1" applyBorder="1" applyAlignment="1">
      <alignment horizontal="center" vertical="top"/>
    </xf>
    <xf numFmtId="164" fontId="7" fillId="0" borderId="2" xfId="0" applyNumberFormat="1" applyFont="1" applyBorder="1" applyAlignment="1">
      <alignment horizontal="center" vertical="top"/>
    </xf>
    <xf numFmtId="164" fontId="7" fillId="0" borderId="8" xfId="0" applyNumberFormat="1" applyFont="1" applyBorder="1" applyAlignment="1">
      <alignment horizontal="center" vertical="top"/>
    </xf>
    <xf numFmtId="164" fontId="7" fillId="0" borderId="3" xfId="0" applyNumberFormat="1" applyFont="1" applyBorder="1" applyAlignment="1">
      <alignment horizontal="center" vertical="top"/>
    </xf>
    <xf numFmtId="0" fontId="7" fillId="0" borderId="0" xfId="0" applyFont="1" applyAlignment="1">
      <alignment vertical="top" wrapText="1"/>
    </xf>
    <xf numFmtId="0" fontId="7" fillId="0" borderId="0" xfId="0" applyFont="1" applyAlignment="1">
      <alignment horizontal="center" vertical="top" wrapText="1"/>
    </xf>
    <xf numFmtId="4" fontId="7" fillId="0" borderId="2" xfId="0" applyNumberFormat="1" applyFont="1" applyBorder="1" applyAlignment="1">
      <alignment horizontal="center" vertical="top" wrapText="1"/>
    </xf>
    <xf numFmtId="164" fontId="7" fillId="0" borderId="2" xfId="0" applyNumberFormat="1" applyFont="1" applyBorder="1" applyAlignment="1">
      <alignment horizontal="center" vertical="top" wrapText="1"/>
    </xf>
    <xf numFmtId="0" fontId="9" fillId="0" borderId="8" xfId="0" applyFont="1" applyBorder="1" applyAlignment="1">
      <alignment horizontal="center" vertical="top" wrapText="1"/>
    </xf>
    <xf numFmtId="0" fontId="7" fillId="0" borderId="8" xfId="0" applyFont="1" applyBorder="1" applyAlignment="1">
      <alignment horizontal="center" vertical="top" wrapText="1"/>
    </xf>
    <xf numFmtId="0" fontId="8" fillId="0" borderId="8" xfId="0" applyFont="1" applyBorder="1" applyAlignment="1">
      <alignment horizontal="center" vertical="top" wrapText="1"/>
    </xf>
    <xf numFmtId="4" fontId="7" fillId="0" borderId="8" xfId="0" applyNumberFormat="1" applyFont="1" applyBorder="1" applyAlignment="1">
      <alignment horizontal="center" vertical="top" wrapText="1"/>
    </xf>
    <xf numFmtId="164" fontId="7" fillId="0" borderId="8" xfId="0" applyNumberFormat="1" applyFont="1" applyBorder="1" applyAlignment="1">
      <alignment horizontal="center" vertical="top" wrapText="1"/>
    </xf>
    <xf numFmtId="0" fontId="9" fillId="0" borderId="3" xfId="0" applyFont="1" applyBorder="1" applyAlignment="1">
      <alignment horizontal="center" vertical="top" wrapText="1"/>
    </xf>
    <xf numFmtId="0" fontId="8" fillId="0" borderId="3" xfId="0" applyFont="1" applyBorder="1" applyAlignment="1">
      <alignment horizontal="center" vertical="top" wrapText="1"/>
    </xf>
    <xf numFmtId="4" fontId="7" fillId="0" borderId="3" xfId="0" applyNumberFormat="1" applyFont="1" applyBorder="1" applyAlignment="1">
      <alignment horizontal="center" vertical="top" wrapText="1"/>
    </xf>
    <xf numFmtId="164" fontId="7" fillId="0" borderId="3" xfId="0" applyNumberFormat="1" applyFont="1" applyBorder="1" applyAlignment="1">
      <alignment horizontal="center" vertical="top" wrapText="1"/>
    </xf>
    <xf numFmtId="0" fontId="2" fillId="0" borderId="0" xfId="0" applyFont="1" applyAlignment="1">
      <alignment wrapText="1"/>
    </xf>
    <xf numFmtId="4" fontId="2" fillId="0" borderId="0" xfId="0" applyNumberFormat="1" applyFont="1" applyAlignment="1">
      <alignment wrapText="1"/>
    </xf>
    <xf numFmtId="0" fontId="7" fillId="0" borderId="11" xfId="0" applyFont="1" applyBorder="1" applyAlignment="1">
      <alignment horizontal="center" vertical="top" wrapText="1"/>
    </xf>
    <xf numFmtId="0" fontId="12" fillId="0" borderId="3" xfId="0" applyFont="1" applyBorder="1" applyAlignment="1">
      <alignment horizontal="center" vertical="top" wrapText="1"/>
    </xf>
    <xf numFmtId="0" fontId="0" fillId="0" borderId="0" xfId="0" applyAlignment="1">
      <alignment vertical="center" wrapText="1"/>
    </xf>
    <xf numFmtId="0" fontId="6" fillId="0" borderId="1" xfId="0" applyFont="1" applyBorder="1" applyAlignment="1">
      <alignment horizontal="center"/>
    </xf>
    <xf numFmtId="0" fontId="14" fillId="0" borderId="1" xfId="0" applyFont="1" applyBorder="1" applyAlignment="1">
      <alignment horizontal="center" vertical="top" wrapText="1"/>
    </xf>
    <xf numFmtId="0" fontId="15" fillId="0" borderId="1" xfId="0" applyFont="1" applyBorder="1" applyAlignment="1">
      <alignment horizontal="center" vertical="top" wrapText="1"/>
    </xf>
    <xf numFmtId="0" fontId="15" fillId="2" borderId="1" xfId="0" applyFont="1" applyFill="1" applyBorder="1" applyAlignment="1">
      <alignment horizontal="center" vertical="top" wrapText="1"/>
    </xf>
    <xf numFmtId="0" fontId="17" fillId="0" borderId="1" xfId="0" applyFont="1" applyBorder="1" applyAlignment="1">
      <alignment horizontal="center" vertical="top" wrapText="1"/>
    </xf>
    <xf numFmtId="0" fontId="18" fillId="0" borderId="1" xfId="0" applyFont="1" applyBorder="1" applyAlignment="1">
      <alignment horizontal="center" vertical="top" wrapText="1"/>
    </xf>
    <xf numFmtId="0" fontId="17" fillId="2" borderId="1" xfId="0" applyFont="1" applyFill="1" applyBorder="1" applyAlignment="1">
      <alignment horizontal="center" vertical="top" wrapText="1"/>
    </xf>
    <xf numFmtId="0" fontId="4" fillId="0" borderId="0" xfId="0" applyFont="1"/>
    <xf numFmtId="0" fontId="5" fillId="0" borderId="0" xfId="0" applyFont="1"/>
    <xf numFmtId="0" fontId="5" fillId="2" borderId="0" xfId="0" applyFont="1" applyFill="1"/>
    <xf numFmtId="0" fontId="19" fillId="0" borderId="0" xfId="1" applyFont="1" applyFill="1"/>
    <xf numFmtId="0" fontId="19" fillId="0" borderId="2" xfId="1" applyFont="1" applyFill="1" applyBorder="1" applyAlignment="1">
      <alignment horizontal="center"/>
    </xf>
    <xf numFmtId="0" fontId="7" fillId="0" borderId="29" xfId="2" applyFont="1" applyFill="1" applyAlignment="1">
      <alignment horizontal="center" vertical="top" wrapText="1"/>
    </xf>
    <xf numFmtId="0" fontId="19" fillId="0" borderId="2" xfId="1" applyFont="1" applyFill="1" applyBorder="1" applyAlignment="1">
      <alignment horizontal="center" vertical="top" wrapText="1"/>
    </xf>
    <xf numFmtId="0" fontId="19" fillId="0" borderId="8" xfId="1" applyFont="1" applyFill="1" applyBorder="1" applyAlignment="1">
      <alignment horizontal="center" vertical="top"/>
    </xf>
    <xf numFmtId="0" fontId="19" fillId="0" borderId="3" xfId="1" applyFont="1" applyFill="1" applyBorder="1" applyAlignment="1">
      <alignment horizontal="center" vertical="top"/>
    </xf>
    <xf numFmtId="0" fontId="8" fillId="0" borderId="29" xfId="2" applyFont="1" applyFill="1" applyAlignment="1">
      <alignment horizontal="center" vertical="top" wrapText="1"/>
    </xf>
    <xf numFmtId="14" fontId="7" fillId="0" borderId="29" xfId="2" applyNumberFormat="1" applyFont="1" applyFill="1" applyAlignment="1">
      <alignment horizontal="center" vertical="top"/>
    </xf>
    <xf numFmtId="0" fontId="19" fillId="0" borderId="8" xfId="1" applyFont="1" applyFill="1" applyBorder="1" applyAlignment="1">
      <alignment horizontal="center" vertical="top" wrapText="1"/>
    </xf>
    <xf numFmtId="14" fontId="7" fillId="0" borderId="2" xfId="0" applyNumberFormat="1" applyFont="1" applyBorder="1" applyAlignment="1">
      <alignment horizontal="center" vertical="top" wrapText="1"/>
    </xf>
    <xf numFmtId="0" fontId="19" fillId="0" borderId="3" xfId="1" applyFont="1" applyFill="1" applyBorder="1" applyAlignment="1">
      <alignment horizontal="center" vertical="top" wrapText="1"/>
    </xf>
    <xf numFmtId="0" fontId="19" fillId="0" borderId="0" xfId="1" applyFont="1" applyFill="1" applyAlignment="1">
      <alignment wrapText="1"/>
    </xf>
    <xf numFmtId="0" fontId="2" fillId="0" borderId="30" xfId="0" applyFont="1" applyBorder="1" applyAlignment="1">
      <alignment wrapText="1"/>
    </xf>
    <xf numFmtId="0" fontId="21" fillId="0" borderId="0" xfId="0" applyFont="1"/>
    <xf numFmtId="0" fontId="3" fillId="0" borderId="32" xfId="0" applyFont="1" applyBorder="1" applyAlignment="1">
      <alignment horizontal="center" vertical="center" wrapText="1"/>
    </xf>
    <xf numFmtId="0" fontId="4" fillId="0" borderId="32" xfId="0" applyFont="1" applyBorder="1" applyAlignment="1">
      <alignment horizontal="center" vertical="center" wrapText="1"/>
    </xf>
    <xf numFmtId="0" fontId="1" fillId="0" borderId="31" xfId="0" applyFont="1" applyBorder="1" applyAlignment="1">
      <alignment horizontal="center"/>
    </xf>
    <xf numFmtId="0" fontId="1" fillId="0" borderId="32" xfId="0" applyFont="1" applyBorder="1" applyAlignment="1">
      <alignment horizontal="center"/>
    </xf>
    <xf numFmtId="0" fontId="6" fillId="0" borderId="32" xfId="0" applyFont="1" applyBorder="1" applyAlignment="1">
      <alignment horizontal="center"/>
    </xf>
    <xf numFmtId="0" fontId="1" fillId="0" borderId="36" xfId="0" applyFont="1" applyBorder="1" applyAlignment="1">
      <alignment horizontal="center"/>
    </xf>
    <xf numFmtId="0" fontId="2" fillId="0" borderId="16" xfId="0" applyFont="1" applyBorder="1" applyAlignment="1">
      <alignment horizontal="center" vertical="center" wrapText="1"/>
    </xf>
    <xf numFmtId="0" fontId="2" fillId="0" borderId="16" xfId="0" applyFont="1" applyBorder="1" applyAlignment="1">
      <alignment horizontal="center" vertical="center"/>
    </xf>
    <xf numFmtId="0" fontId="2" fillId="0" borderId="23" xfId="0" applyFont="1" applyBorder="1" applyAlignment="1">
      <alignment horizontal="center" vertical="center" wrapText="1"/>
    </xf>
    <xf numFmtId="0" fontId="2" fillId="0" borderId="23" xfId="0" applyFont="1" applyBorder="1" applyAlignment="1">
      <alignment horizontal="center" vertical="center"/>
    </xf>
    <xf numFmtId="0" fontId="2" fillId="0" borderId="0" xfId="0" applyFont="1" applyAlignment="1">
      <alignment horizontal="center" vertical="center"/>
    </xf>
    <xf numFmtId="0" fontId="0" fillId="0" borderId="0" xfId="0" applyAlignment="1">
      <alignment horizontal="center" vertical="center"/>
    </xf>
    <xf numFmtId="0" fontId="2" fillId="0" borderId="2" xfId="0" applyFont="1" applyBorder="1" applyAlignment="1">
      <alignment horizontal="center" vertical="center" wrapText="1"/>
    </xf>
    <xf numFmtId="0" fontId="2" fillId="0" borderId="2" xfId="0" applyFont="1" applyBorder="1" applyAlignment="1">
      <alignment horizontal="center" vertical="center"/>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2" fillId="0" borderId="3" xfId="0" applyFont="1" applyBorder="1" applyAlignment="1">
      <alignment horizontal="center" vertical="center" wrapText="1"/>
    </xf>
    <xf numFmtId="0" fontId="2" fillId="0" borderId="3" xfId="0" applyFont="1" applyBorder="1" applyAlignment="1">
      <alignment horizontal="center" vertical="center"/>
    </xf>
    <xf numFmtId="0" fontId="13" fillId="0" borderId="21" xfId="0" applyFont="1" applyBorder="1" applyAlignment="1">
      <alignment horizontal="center" vertical="center" wrapText="1"/>
    </xf>
    <xf numFmtId="0" fontId="13" fillId="0" borderId="22" xfId="0" applyFont="1" applyBorder="1" applyAlignment="1">
      <alignment horizontal="center" vertical="center" wrapText="1"/>
    </xf>
    <xf numFmtId="0" fontId="22" fillId="0" borderId="22" xfId="0" applyFont="1" applyBorder="1" applyAlignment="1">
      <alignment horizontal="center" vertical="center" wrapText="1"/>
    </xf>
    <xf numFmtId="0" fontId="23" fillId="0" borderId="22" xfId="0" applyFont="1" applyBorder="1" applyAlignment="1">
      <alignment horizontal="center" vertical="center" wrapText="1"/>
    </xf>
    <xf numFmtId="0" fontId="22" fillId="2" borderId="22" xfId="0" applyFont="1" applyFill="1" applyBorder="1" applyAlignment="1">
      <alignment horizontal="center" vertical="center" wrapText="1"/>
    </xf>
    <xf numFmtId="0" fontId="24" fillId="0" borderId="22" xfId="0" applyFont="1" applyBorder="1" applyAlignment="1">
      <alignment horizontal="center" vertical="center" wrapText="1"/>
    </xf>
    <xf numFmtId="0" fontId="22" fillId="0" borderId="25" xfId="0" applyFont="1" applyBorder="1" applyAlignment="1">
      <alignment horizontal="center" vertical="center" wrapText="1"/>
    </xf>
    <xf numFmtId="0" fontId="14" fillId="0" borderId="1" xfId="0" applyFont="1" applyBorder="1" applyAlignment="1">
      <alignment horizontal="center" vertical="center" wrapText="1"/>
    </xf>
    <xf numFmtId="4" fontId="14" fillId="0" borderId="1" xfId="0" applyNumberFormat="1" applyFont="1" applyBorder="1" applyAlignment="1">
      <alignment horizontal="center" vertical="center"/>
    </xf>
    <xf numFmtId="2" fontId="14" fillId="0" borderId="1" xfId="0" applyNumberFormat="1" applyFont="1" applyBorder="1" applyAlignment="1">
      <alignment horizontal="center" vertical="center" wrapText="1"/>
    </xf>
    <xf numFmtId="0" fontId="15" fillId="0" borderId="1" xfId="0" applyFont="1" applyBorder="1" applyAlignment="1">
      <alignment horizontal="center" vertical="center" wrapText="1"/>
    </xf>
    <xf numFmtId="4" fontId="15" fillId="0" borderId="1" xfId="0" applyNumberFormat="1" applyFont="1" applyBorder="1" applyAlignment="1">
      <alignment horizontal="center" vertical="center"/>
    </xf>
    <xf numFmtId="2" fontId="15" fillId="0" borderId="1" xfId="0" applyNumberFormat="1" applyFont="1" applyBorder="1" applyAlignment="1">
      <alignment horizontal="center" vertical="center" wrapText="1"/>
    </xf>
    <xf numFmtId="0" fontId="13" fillId="0" borderId="0" xfId="0" applyFont="1" applyAlignment="1">
      <alignment horizontal="center" vertical="center"/>
    </xf>
    <xf numFmtId="0" fontId="25" fillId="0" borderId="0" xfId="0" applyFont="1" applyAlignment="1">
      <alignment horizontal="center" vertical="center"/>
    </xf>
    <xf numFmtId="0" fontId="17" fillId="0" borderId="1" xfId="0" applyFont="1" applyBorder="1" applyAlignment="1">
      <alignment horizontal="center" vertical="center" wrapText="1"/>
    </xf>
    <xf numFmtId="0" fontId="18" fillId="0" borderId="1" xfId="0" applyFont="1" applyBorder="1" applyAlignment="1">
      <alignment horizontal="center" vertical="center" wrapText="1"/>
    </xf>
    <xf numFmtId="0" fontId="17" fillId="2" borderId="1" xfId="0" applyFont="1" applyFill="1" applyBorder="1" applyAlignment="1">
      <alignment horizontal="center" vertical="center" wrapText="1"/>
    </xf>
    <xf numFmtId="0" fontId="4" fillId="0" borderId="0" xfId="0" applyFont="1" applyAlignment="1">
      <alignment horizontal="center" vertical="center"/>
    </xf>
    <xf numFmtId="0" fontId="5" fillId="0" borderId="0" xfId="0" applyFont="1" applyAlignment="1">
      <alignment horizontal="center" vertical="center"/>
    </xf>
    <xf numFmtId="0" fontId="5" fillId="2" borderId="0" xfId="0" applyFont="1" applyFill="1" applyAlignment="1">
      <alignment horizontal="left" vertical="center"/>
    </xf>
    <xf numFmtId="0" fontId="5" fillId="2" borderId="0" xfId="0" applyFont="1" applyFill="1" applyAlignment="1">
      <alignment horizontal="center" vertical="center"/>
    </xf>
    <xf numFmtId="0" fontId="14" fillId="0" borderId="1" xfId="0" applyFont="1" applyBorder="1" applyAlignment="1">
      <alignment vertical="top" wrapText="1"/>
    </xf>
    <xf numFmtId="165" fontId="27" fillId="0" borderId="0" xfId="0" applyNumberFormat="1" applyFont="1" applyAlignment="1">
      <alignment horizontal="center" vertical="top"/>
    </xf>
    <xf numFmtId="3" fontId="14" fillId="0" borderId="1" xfId="0" applyNumberFormat="1" applyFont="1" applyBorder="1" applyAlignment="1">
      <alignment horizontal="center" vertical="top" wrapText="1"/>
    </xf>
    <xf numFmtId="0" fontId="2" fillId="2" borderId="0" xfId="0" applyFont="1" applyFill="1"/>
    <xf numFmtId="0" fontId="14" fillId="2" borderId="1" xfId="0" applyFont="1" applyFill="1" applyBorder="1" applyAlignment="1">
      <alignment horizontal="center" vertical="center" wrapText="1"/>
    </xf>
    <xf numFmtId="0" fontId="0" fillId="2" borderId="0" xfId="0" applyFill="1"/>
    <xf numFmtId="0" fontId="15" fillId="2" borderId="1" xfId="0" applyFont="1" applyFill="1" applyBorder="1" applyAlignment="1">
      <alignment horizontal="center" vertical="center" wrapText="1"/>
    </xf>
    <xf numFmtId="0" fontId="2" fillId="0" borderId="15" xfId="0" applyFont="1" applyBorder="1" applyAlignment="1">
      <alignment horizontal="center" vertical="center" wrapText="1"/>
    </xf>
    <xf numFmtId="0" fontId="2" fillId="0" borderId="15" xfId="0" applyFont="1" applyBorder="1" applyAlignment="1">
      <alignment horizontal="center" vertical="center"/>
    </xf>
    <xf numFmtId="14" fontId="7" fillId="0" borderId="8" xfId="0" applyNumberFormat="1" applyFont="1" applyBorder="1" applyAlignment="1">
      <alignment horizontal="center" vertical="top" wrapText="1"/>
    </xf>
    <xf numFmtId="0" fontId="10" fillId="0" borderId="10" xfId="0" applyFont="1" applyBorder="1" applyAlignment="1">
      <alignment horizontal="center" vertical="top" wrapText="1"/>
    </xf>
    <xf numFmtId="4" fontId="10" fillId="0" borderId="8" xfId="0" applyNumberFormat="1" applyFont="1" applyBorder="1" applyAlignment="1">
      <alignment horizontal="center" vertical="top" wrapText="1"/>
    </xf>
    <xf numFmtId="0" fontId="10" fillId="0" borderId="8" xfId="0" applyFont="1" applyBorder="1" applyAlignment="1">
      <alignment horizontal="center" vertical="top" wrapText="1"/>
    </xf>
    <xf numFmtId="4" fontId="10" fillId="0" borderId="3" xfId="0" applyNumberFormat="1" applyFont="1" applyBorder="1" applyAlignment="1">
      <alignment horizontal="center" vertical="top" wrapText="1"/>
    </xf>
    <xf numFmtId="0" fontId="10" fillId="0" borderId="3" xfId="0" applyFont="1" applyBorder="1" applyAlignment="1">
      <alignment horizontal="center" vertical="top" wrapText="1"/>
    </xf>
    <xf numFmtId="0" fontId="5" fillId="0" borderId="16" xfId="0" applyFont="1" applyBorder="1" applyAlignment="1">
      <alignment horizontal="center" vertical="center" wrapText="1"/>
    </xf>
    <xf numFmtId="0" fontId="5" fillId="0" borderId="23" xfId="0" applyFont="1" applyBorder="1" applyAlignment="1">
      <alignment horizontal="center" vertical="center" wrapText="1"/>
    </xf>
    <xf numFmtId="0" fontId="5" fillId="0" borderId="1" xfId="0" applyFont="1" applyBorder="1" applyAlignment="1">
      <alignment horizontal="center" vertical="center" wrapText="1"/>
    </xf>
    <xf numFmtId="0" fontId="29" fillId="0" borderId="1" xfId="0" applyFont="1" applyBorder="1" applyAlignment="1">
      <alignment horizontal="center" vertical="center"/>
    </xf>
    <xf numFmtId="0" fontId="0" fillId="0" borderId="1" xfId="0" applyBorder="1"/>
    <xf numFmtId="0" fontId="15" fillId="0" borderId="3" xfId="0" applyFont="1" applyBorder="1" applyAlignment="1">
      <alignment vertical="top" wrapText="1"/>
    </xf>
    <xf numFmtId="0" fontId="29" fillId="0" borderId="1" xfId="0" applyFont="1" applyBorder="1" applyAlignment="1">
      <alignment horizontal="center" vertical="top" wrapText="1"/>
    </xf>
    <xf numFmtId="2" fontId="29" fillId="0" borderId="1" xfId="0" applyNumberFormat="1" applyFont="1" applyBorder="1" applyAlignment="1">
      <alignment horizontal="center" vertical="top" wrapText="1"/>
    </xf>
    <xf numFmtId="0" fontId="2" fillId="0" borderId="1" xfId="0" applyFont="1" applyBorder="1" applyAlignment="1">
      <alignment horizontal="left" vertical="top" wrapText="1"/>
    </xf>
    <xf numFmtId="3" fontId="2" fillId="0" borderId="1" xfId="0" applyNumberFormat="1" applyFont="1" applyBorder="1" applyAlignment="1">
      <alignment horizontal="left" vertical="top" wrapText="1"/>
    </xf>
    <xf numFmtId="0" fontId="30" fillId="0" borderId="1" xfId="0" applyFont="1" applyBorder="1" applyAlignment="1">
      <alignment horizontal="center" vertical="top"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5" fillId="0" borderId="0" xfId="0" applyFont="1" applyAlignment="1">
      <alignment horizontal="center" wrapText="1"/>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4" xfId="0" applyFont="1" applyBorder="1" applyAlignment="1">
      <alignment horizontal="center" vertical="center" wrapText="1"/>
    </xf>
    <xf numFmtId="0" fontId="4" fillId="0" borderId="1" xfId="0" applyFont="1" applyBorder="1" applyAlignment="1">
      <alignment horizontal="center" vertical="center" wrapText="1"/>
    </xf>
    <xf numFmtId="0" fontId="3" fillId="0" borderId="0" xfId="0" applyFont="1" applyAlignment="1">
      <alignment horizontal="center"/>
    </xf>
    <xf numFmtId="0" fontId="19" fillId="0" borderId="1" xfId="1" applyFont="1" applyFill="1" applyBorder="1" applyAlignment="1">
      <alignment horizontal="center" vertical="center" wrapText="1"/>
    </xf>
    <xf numFmtId="0" fontId="15" fillId="0" borderId="2"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3"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3" xfId="0" applyFont="1" applyBorder="1" applyAlignment="1">
      <alignment horizontal="center" vertical="center" wrapText="1"/>
    </xf>
    <xf numFmtId="0" fontId="14" fillId="0" borderId="8" xfId="0" applyFont="1" applyBorder="1" applyAlignment="1">
      <alignment horizontal="center" vertical="center" wrapText="1"/>
    </xf>
    <xf numFmtId="4" fontId="15" fillId="0" borderId="2" xfId="0" applyNumberFormat="1" applyFont="1" applyBorder="1" applyAlignment="1">
      <alignment horizontal="center" vertical="center"/>
    </xf>
    <xf numFmtId="4" fontId="15" fillId="0" borderId="3" xfId="0" applyNumberFormat="1" applyFont="1" applyBorder="1" applyAlignment="1">
      <alignment horizontal="center" vertical="center"/>
    </xf>
    <xf numFmtId="4" fontId="15" fillId="0" borderId="8" xfId="0" applyNumberFormat="1" applyFont="1" applyBorder="1" applyAlignment="1">
      <alignment horizontal="center" vertical="center"/>
    </xf>
    <xf numFmtId="49" fontId="14" fillId="0" borderId="2" xfId="0" applyNumberFormat="1" applyFont="1" applyBorder="1" applyAlignment="1">
      <alignment horizontal="center" vertical="center" wrapText="1"/>
    </xf>
    <xf numFmtId="49" fontId="14" fillId="0" borderId="8" xfId="0" applyNumberFormat="1" applyFont="1" applyBorder="1" applyAlignment="1">
      <alignment horizontal="center" vertical="center" wrapText="1"/>
    </xf>
    <xf numFmtId="49" fontId="15" fillId="0" borderId="2" xfId="0" applyNumberFormat="1" applyFont="1" applyBorder="1" applyAlignment="1">
      <alignment horizontal="center" vertical="center" wrapText="1"/>
    </xf>
    <xf numFmtId="49" fontId="15" fillId="0" borderId="8" xfId="0" applyNumberFormat="1" applyFont="1" applyBorder="1" applyAlignment="1">
      <alignment horizontal="center" vertical="center" wrapText="1"/>
    </xf>
    <xf numFmtId="49" fontId="15" fillId="0" borderId="3" xfId="0" applyNumberFormat="1" applyFont="1" applyBorder="1" applyAlignment="1">
      <alignment horizontal="center" vertical="center" wrapText="1"/>
    </xf>
    <xf numFmtId="0" fontId="15" fillId="2" borderId="2" xfId="0" applyFont="1" applyFill="1" applyBorder="1" applyAlignment="1">
      <alignment horizontal="center" vertical="center" wrapText="1"/>
    </xf>
    <xf numFmtId="0" fontId="15" fillId="2" borderId="3" xfId="0" applyFont="1" applyFill="1" applyBorder="1" applyAlignment="1">
      <alignment horizontal="center" vertical="center" wrapText="1"/>
    </xf>
    <xf numFmtId="0" fontId="16" fillId="0" borderId="2"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3" xfId="0" applyFont="1" applyBorder="1" applyAlignment="1">
      <alignment horizontal="center" vertical="center" wrapText="1"/>
    </xf>
    <xf numFmtId="0" fontId="15" fillId="2" borderId="8" xfId="0" applyFont="1" applyFill="1" applyBorder="1" applyAlignment="1">
      <alignment horizontal="center" vertical="center" wrapText="1"/>
    </xf>
    <xf numFmtId="0" fontId="0" fillId="0" borderId="1" xfId="0" applyBorder="1" applyAlignment="1">
      <alignment horizontal="center"/>
    </xf>
    <xf numFmtId="2" fontId="31" fillId="0" borderId="2" xfId="0" applyNumberFormat="1" applyFont="1" applyBorder="1" applyAlignment="1">
      <alignment horizontal="center" vertical="top" wrapText="1"/>
    </xf>
    <xf numFmtId="2" fontId="31" fillId="0" borderId="3" xfId="0" applyNumberFormat="1" applyFont="1" applyBorder="1" applyAlignment="1">
      <alignment horizontal="center" vertical="top" wrapText="1"/>
    </xf>
    <xf numFmtId="0" fontId="30" fillId="0" borderId="2" xfId="0" applyFont="1" applyBorder="1" applyAlignment="1">
      <alignment horizontal="center" vertical="top" wrapText="1"/>
    </xf>
    <xf numFmtId="0" fontId="30" fillId="0" borderId="3" xfId="0" applyFont="1" applyBorder="1" applyAlignment="1">
      <alignment horizontal="center" vertical="top" wrapText="1"/>
    </xf>
    <xf numFmtId="49" fontId="30" fillId="0" borderId="2" xfId="0" applyNumberFormat="1" applyFont="1" applyBorder="1" applyAlignment="1">
      <alignment horizontal="center" vertical="top" wrapText="1"/>
    </xf>
    <xf numFmtId="49" fontId="30" fillId="0" borderId="3" xfId="0" applyNumberFormat="1" applyFont="1" applyBorder="1" applyAlignment="1">
      <alignment horizontal="center" vertical="top" wrapText="1"/>
    </xf>
    <xf numFmtId="0" fontId="24" fillId="0" borderId="2" xfId="0" applyFont="1" applyBorder="1" applyAlignment="1">
      <alignment horizontal="center" vertical="top" wrapText="1"/>
    </xf>
    <xf numFmtId="0" fontId="24" fillId="0" borderId="3" xfId="0" applyFont="1" applyBorder="1" applyAlignment="1">
      <alignment horizontal="center" vertical="top" wrapText="1"/>
    </xf>
    <xf numFmtId="0" fontId="0" fillId="0" borderId="1" xfId="0" applyBorder="1" applyAlignment="1">
      <alignment horizontal="center" vertical="top" wrapText="1"/>
    </xf>
    <xf numFmtId="0" fontId="31" fillId="0" borderId="2" xfId="0" applyFont="1" applyBorder="1" applyAlignment="1">
      <alignment horizontal="center" vertical="top" wrapText="1"/>
    </xf>
    <xf numFmtId="0" fontId="31" fillId="0" borderId="3" xfId="0" applyFont="1" applyBorder="1" applyAlignment="1">
      <alignment horizontal="center" vertical="top" wrapText="1"/>
    </xf>
    <xf numFmtId="0" fontId="30" fillId="2" borderId="2" xfId="0" applyFont="1" applyFill="1" applyBorder="1" applyAlignment="1">
      <alignment horizontal="center" vertical="top" wrapText="1"/>
    </xf>
    <xf numFmtId="0" fontId="30" fillId="2" borderId="3" xfId="0" applyFont="1" applyFill="1" applyBorder="1" applyAlignment="1">
      <alignment horizontal="center" vertical="top" wrapText="1"/>
    </xf>
    <xf numFmtId="3" fontId="2" fillId="0" borderId="2" xfId="0" applyNumberFormat="1" applyFont="1" applyBorder="1" applyAlignment="1">
      <alignment horizontal="left" vertical="top" wrapText="1"/>
    </xf>
    <xf numFmtId="0" fontId="2" fillId="0" borderId="3" xfId="0" applyFont="1" applyBorder="1" applyAlignment="1">
      <alignment horizontal="left" vertical="top" wrapText="1"/>
    </xf>
    <xf numFmtId="4" fontId="2" fillId="0" borderId="1" xfId="0" applyNumberFormat="1" applyFont="1" applyBorder="1" applyAlignment="1">
      <alignment horizontal="left" vertical="top"/>
    </xf>
    <xf numFmtId="0" fontId="2" fillId="0" borderId="1" xfId="0" applyFont="1" applyBorder="1" applyAlignment="1">
      <alignment horizontal="left" vertical="top"/>
    </xf>
    <xf numFmtId="0" fontId="2" fillId="0" borderId="2" xfId="0" applyFont="1" applyBorder="1" applyAlignment="1">
      <alignment horizontal="left" vertical="top" wrapText="1"/>
    </xf>
    <xf numFmtId="49" fontId="2" fillId="0" borderId="2" xfId="0" applyNumberFormat="1" applyFont="1" applyBorder="1" applyAlignment="1">
      <alignment horizontal="center" vertical="top" wrapText="1"/>
    </xf>
    <xf numFmtId="49" fontId="2" fillId="0" borderId="3" xfId="0" applyNumberFormat="1" applyFont="1" applyBorder="1" applyAlignment="1">
      <alignment horizontal="center" vertical="top" wrapText="1"/>
    </xf>
    <xf numFmtId="2" fontId="2" fillId="0" borderId="2" xfId="0" applyNumberFormat="1" applyFont="1" applyBorder="1" applyAlignment="1">
      <alignment horizontal="left" vertical="top" wrapText="1"/>
    </xf>
    <xf numFmtId="2" fontId="2" fillId="0" borderId="3" xfId="0" applyNumberFormat="1" applyFont="1" applyBorder="1" applyAlignment="1">
      <alignment horizontal="left" vertical="top" wrapText="1"/>
    </xf>
    <xf numFmtId="4" fontId="2" fillId="0" borderId="2" xfId="0" applyNumberFormat="1" applyFont="1" applyBorder="1" applyAlignment="1">
      <alignment horizontal="center" vertical="top" wrapText="1"/>
    </xf>
    <xf numFmtId="4" fontId="2" fillId="0" borderId="3" xfId="0" applyNumberFormat="1" applyFont="1" applyBorder="1" applyAlignment="1">
      <alignment horizontal="center" vertical="top" wrapText="1"/>
    </xf>
    <xf numFmtId="4" fontId="2" fillId="0" borderId="2" xfId="0" applyNumberFormat="1" applyFont="1" applyBorder="1" applyAlignment="1">
      <alignment horizontal="left" vertical="top" wrapText="1"/>
    </xf>
    <xf numFmtId="4" fontId="2" fillId="0" borderId="3" xfId="0" applyNumberFormat="1" applyFont="1" applyBorder="1" applyAlignment="1">
      <alignment horizontal="left" vertical="top" wrapText="1"/>
    </xf>
    <xf numFmtId="0" fontId="2" fillId="0" borderId="2" xfId="0" applyFont="1" applyBorder="1" applyAlignment="1">
      <alignment horizontal="center" vertical="top" wrapText="1"/>
    </xf>
    <xf numFmtId="0" fontId="2" fillId="0" borderId="3" xfId="0" applyFont="1" applyBorder="1" applyAlignment="1">
      <alignment horizontal="center" vertical="top" wrapText="1"/>
    </xf>
    <xf numFmtId="2" fontId="30" fillId="0" borderId="2" xfId="0" applyNumberFormat="1" applyFont="1" applyBorder="1" applyAlignment="1">
      <alignment horizontal="left" vertical="top" wrapText="1"/>
    </xf>
    <xf numFmtId="2" fontId="30" fillId="0" borderId="8" xfId="0" applyNumberFormat="1" applyFont="1" applyBorder="1" applyAlignment="1">
      <alignment horizontal="left" vertical="top" wrapText="1"/>
    </xf>
    <xf numFmtId="2" fontId="30" fillId="0" borderId="3" xfId="0" applyNumberFormat="1" applyFont="1" applyBorder="1" applyAlignment="1">
      <alignment horizontal="left" vertical="top" wrapText="1"/>
    </xf>
    <xf numFmtId="0" fontId="30" fillId="0" borderId="2" xfId="0" applyFont="1" applyBorder="1" applyAlignment="1">
      <alignment horizontal="left" vertical="top" wrapText="1"/>
    </xf>
    <xf numFmtId="0" fontId="30" fillId="0" borderId="8" xfId="0" applyFont="1" applyBorder="1" applyAlignment="1">
      <alignment horizontal="left" vertical="top" wrapText="1"/>
    </xf>
    <xf numFmtId="0" fontId="30" fillId="0" borderId="3" xfId="0" applyFont="1" applyBorder="1" applyAlignment="1">
      <alignment horizontal="left" vertical="top" wrapText="1"/>
    </xf>
    <xf numFmtId="49" fontId="31" fillId="0" borderId="2" xfId="0" applyNumberFormat="1" applyFont="1" applyBorder="1" applyAlignment="1">
      <alignment horizontal="left" vertical="top" wrapText="1"/>
    </xf>
    <xf numFmtId="49" fontId="31" fillId="0" borderId="8" xfId="0" applyNumberFormat="1" applyFont="1" applyBorder="1" applyAlignment="1">
      <alignment horizontal="left" vertical="top" wrapText="1"/>
    </xf>
    <xf numFmtId="49" fontId="31" fillId="0" borderId="3" xfId="0" applyNumberFormat="1" applyFont="1" applyBorder="1" applyAlignment="1">
      <alignment horizontal="left" vertical="top" wrapText="1"/>
    </xf>
    <xf numFmtId="0" fontId="32" fillId="0" borderId="2" xfId="0" applyFont="1" applyBorder="1" applyAlignment="1">
      <alignment horizontal="left" vertical="top" wrapText="1"/>
    </xf>
    <xf numFmtId="0" fontId="32" fillId="0" borderId="8" xfId="0" applyFont="1" applyBorder="1" applyAlignment="1">
      <alignment horizontal="left" vertical="top" wrapText="1"/>
    </xf>
    <xf numFmtId="0" fontId="32" fillId="0" borderId="3" xfId="0" applyFont="1" applyBorder="1" applyAlignment="1">
      <alignment horizontal="left" vertical="top" wrapText="1"/>
    </xf>
    <xf numFmtId="2" fontId="31" fillId="0" borderId="2" xfId="0" applyNumberFormat="1" applyFont="1" applyBorder="1" applyAlignment="1">
      <alignment horizontal="left" vertical="top" wrapText="1"/>
    </xf>
    <xf numFmtId="2" fontId="31" fillId="0" borderId="8" xfId="0" applyNumberFormat="1" applyFont="1" applyBorder="1" applyAlignment="1">
      <alignment horizontal="left" vertical="top" wrapText="1"/>
    </xf>
    <xf numFmtId="2" fontId="31" fillId="0" borderId="3" xfId="0" applyNumberFormat="1" applyFont="1" applyBorder="1" applyAlignment="1">
      <alignment horizontal="left" vertical="top" wrapText="1"/>
    </xf>
    <xf numFmtId="2" fontId="30" fillId="2" borderId="2" xfId="0" applyNumberFormat="1" applyFont="1" applyFill="1" applyBorder="1" applyAlignment="1">
      <alignment horizontal="left" vertical="top" wrapText="1"/>
    </xf>
    <xf numFmtId="2" fontId="30" fillId="2" borderId="8" xfId="0" applyNumberFormat="1" applyFont="1" applyFill="1" applyBorder="1" applyAlignment="1">
      <alignment horizontal="left" vertical="top" wrapText="1"/>
    </xf>
    <xf numFmtId="2" fontId="30" fillId="2" borderId="3" xfId="0" applyNumberFormat="1" applyFont="1" applyFill="1" applyBorder="1" applyAlignment="1">
      <alignment horizontal="left" vertical="top" wrapText="1"/>
    </xf>
    <xf numFmtId="0" fontId="31" fillId="0" borderId="2" xfId="0" applyFont="1" applyBorder="1" applyAlignment="1">
      <alignment horizontal="left" vertical="top" wrapText="1"/>
    </xf>
    <xf numFmtId="0" fontId="31" fillId="0" borderId="8" xfId="0" applyFont="1" applyBorder="1" applyAlignment="1">
      <alignment horizontal="left" vertical="top" wrapText="1"/>
    </xf>
    <xf numFmtId="0" fontId="31" fillId="0" borderId="3" xfId="0" applyFont="1" applyBorder="1" applyAlignment="1">
      <alignment horizontal="left" vertical="top" wrapText="1"/>
    </xf>
    <xf numFmtId="0" fontId="15" fillId="0" borderId="2" xfId="0" applyFont="1" applyBorder="1" applyAlignment="1">
      <alignment horizontal="center" vertical="top" wrapText="1"/>
    </xf>
    <xf numFmtId="0" fontId="15" fillId="0" borderId="8" xfId="0" applyFont="1" applyBorder="1" applyAlignment="1">
      <alignment horizontal="center" vertical="top" wrapText="1"/>
    </xf>
    <xf numFmtId="0" fontId="15" fillId="0" borderId="3" xfId="0" applyFont="1" applyBorder="1" applyAlignment="1">
      <alignment horizontal="center" vertical="top" wrapText="1"/>
    </xf>
    <xf numFmtId="3" fontId="15" fillId="0" borderId="2" xfId="0" applyNumberFormat="1" applyFont="1" applyBorder="1" applyAlignment="1">
      <alignment horizontal="center" vertical="top" wrapText="1"/>
    </xf>
    <xf numFmtId="49" fontId="14" fillId="0" borderId="2" xfId="0" applyNumberFormat="1" applyFont="1" applyBorder="1" applyAlignment="1">
      <alignment horizontal="center" vertical="top" wrapText="1"/>
    </xf>
    <xf numFmtId="49" fontId="14" fillId="0" borderId="8" xfId="0" applyNumberFormat="1" applyFont="1" applyBorder="1" applyAlignment="1">
      <alignment horizontal="center" vertical="top" wrapText="1"/>
    </xf>
    <xf numFmtId="49" fontId="14" fillId="0" borderId="3" xfId="0" applyNumberFormat="1" applyFont="1" applyBorder="1" applyAlignment="1">
      <alignment horizontal="center" vertical="top" wrapText="1"/>
    </xf>
    <xf numFmtId="0" fontId="14" fillId="0" borderId="2" xfId="0" applyFont="1" applyBorder="1" applyAlignment="1">
      <alignment horizontal="center" vertical="top" wrapText="1"/>
    </xf>
    <xf numFmtId="0" fontId="14" fillId="0" borderId="8" xfId="0" applyFont="1" applyBorder="1" applyAlignment="1">
      <alignment horizontal="center" vertical="top" wrapText="1"/>
    </xf>
    <xf numFmtId="0" fontId="14" fillId="0" borderId="3" xfId="0" applyFont="1" applyBorder="1" applyAlignment="1">
      <alignment horizontal="center" vertical="top" wrapText="1"/>
    </xf>
    <xf numFmtId="0" fontId="15" fillId="2" borderId="2" xfId="0" applyFont="1" applyFill="1" applyBorder="1" applyAlignment="1">
      <alignment horizontal="center" vertical="top" wrapText="1"/>
    </xf>
    <xf numFmtId="0" fontId="15" fillId="2" borderId="8" xfId="0" applyFont="1" applyFill="1" applyBorder="1" applyAlignment="1">
      <alignment horizontal="center" vertical="top" wrapText="1"/>
    </xf>
    <xf numFmtId="0" fontId="15" fillId="2" borderId="3" xfId="0" applyFont="1" applyFill="1" applyBorder="1" applyAlignment="1">
      <alignment horizontal="center" vertical="top" wrapText="1"/>
    </xf>
    <xf numFmtId="3" fontId="14" fillId="0" borderId="2" xfId="0" applyNumberFormat="1" applyFont="1" applyBorder="1" applyAlignment="1">
      <alignment horizontal="center" vertical="top" wrapText="1"/>
    </xf>
    <xf numFmtId="4" fontId="15" fillId="0" borderId="2" xfId="0" applyNumberFormat="1" applyFont="1" applyBorder="1" applyAlignment="1">
      <alignment horizontal="center" vertical="top" wrapText="1"/>
    </xf>
    <xf numFmtId="14" fontId="15" fillId="0" borderId="2" xfId="0" applyNumberFormat="1" applyFont="1" applyBorder="1" applyAlignment="1">
      <alignment horizontal="center" vertical="top" wrapText="1"/>
    </xf>
    <xf numFmtId="4" fontId="14" fillId="0" borderId="2" xfId="0" applyNumberFormat="1" applyFont="1" applyBorder="1" applyAlignment="1">
      <alignment horizontal="center" vertical="top" wrapText="1"/>
    </xf>
    <xf numFmtId="49" fontId="26" fillId="2" borderId="1" xfId="0" applyNumberFormat="1" applyFont="1" applyFill="1" applyBorder="1" applyAlignment="1">
      <alignment horizontal="center" vertical="top" wrapText="1"/>
    </xf>
    <xf numFmtId="4" fontId="14" fillId="0" borderId="8" xfId="0" applyNumberFormat="1" applyFont="1" applyBorder="1" applyAlignment="1">
      <alignment horizontal="center" vertical="top" wrapText="1"/>
    </xf>
    <xf numFmtId="4" fontId="14" fillId="0" borderId="3" xfId="0" applyNumberFormat="1" applyFont="1" applyBorder="1" applyAlignment="1">
      <alignment horizontal="center" vertical="top" wrapText="1"/>
    </xf>
    <xf numFmtId="14" fontId="17" fillId="0" borderId="2" xfId="0" applyNumberFormat="1" applyFont="1" applyBorder="1" applyAlignment="1">
      <alignment horizontal="center" vertical="top" wrapText="1"/>
    </xf>
    <xf numFmtId="0" fontId="17" fillId="0" borderId="8" xfId="0" applyFont="1" applyBorder="1" applyAlignment="1">
      <alignment horizontal="center" vertical="top" wrapText="1"/>
    </xf>
    <xf numFmtId="0" fontId="17" fillId="0" borderId="3" xfId="0" applyFont="1" applyBorder="1" applyAlignment="1">
      <alignment horizontal="center" vertical="top" wrapText="1"/>
    </xf>
    <xf numFmtId="0" fontId="14" fillId="0" borderId="1" xfId="0" applyFont="1" applyBorder="1" applyAlignment="1">
      <alignment horizontal="center" vertical="top" wrapText="1"/>
    </xf>
    <xf numFmtId="0" fontId="27" fillId="0" borderId="2" xfId="0" applyFont="1" applyBorder="1" applyAlignment="1">
      <alignment horizontal="center" vertical="top" wrapText="1"/>
    </xf>
    <xf numFmtId="0" fontId="27" fillId="0" borderId="8" xfId="0" applyFont="1" applyBorder="1" applyAlignment="1">
      <alignment horizontal="center" vertical="top" wrapText="1"/>
    </xf>
    <xf numFmtId="0" fontId="27" fillId="0" borderId="3" xfId="0" applyFont="1" applyBorder="1" applyAlignment="1">
      <alignment horizontal="center" vertical="top" wrapText="1"/>
    </xf>
    <xf numFmtId="0" fontId="28" fillId="0" borderId="1" xfId="0" applyFont="1" applyBorder="1" applyAlignment="1">
      <alignment horizontal="center" vertical="center" wrapText="1"/>
    </xf>
    <xf numFmtId="0" fontId="14" fillId="2" borderId="2" xfId="0" applyFont="1" applyFill="1" applyBorder="1" applyAlignment="1">
      <alignment horizontal="center" vertical="center" wrapText="1"/>
    </xf>
    <xf numFmtId="0" fontId="14" fillId="2" borderId="8" xfId="0" applyFont="1" applyFill="1" applyBorder="1" applyAlignment="1">
      <alignment horizontal="center" vertical="center" wrapText="1"/>
    </xf>
    <xf numFmtId="0" fontId="14" fillId="2" borderId="3" xfId="0" applyFont="1" applyFill="1" applyBorder="1" applyAlignment="1">
      <alignment horizontal="center" vertical="center" wrapText="1"/>
    </xf>
    <xf numFmtId="49" fontId="15" fillId="2" borderId="1" xfId="0" applyNumberFormat="1" applyFont="1" applyFill="1" applyBorder="1" applyAlignment="1">
      <alignment horizontal="center" vertical="center" wrapText="1"/>
    </xf>
    <xf numFmtId="0" fontId="5" fillId="0" borderId="0" xfId="0" applyFont="1" applyAlignment="1">
      <alignment horizontal="center"/>
    </xf>
    <xf numFmtId="4" fontId="15" fillId="2" borderId="2" xfId="0" applyNumberFormat="1" applyFont="1" applyFill="1" applyBorder="1" applyAlignment="1">
      <alignment horizontal="center" vertical="center"/>
    </xf>
    <xf numFmtId="4" fontId="15" fillId="2" borderId="8" xfId="0" applyNumberFormat="1" applyFont="1" applyFill="1" applyBorder="1" applyAlignment="1">
      <alignment horizontal="center" vertical="center"/>
    </xf>
    <xf numFmtId="4" fontId="15" fillId="2" borderId="3" xfId="0" applyNumberFormat="1" applyFont="1" applyFill="1" applyBorder="1" applyAlignment="1">
      <alignment horizontal="center" vertical="center"/>
    </xf>
    <xf numFmtId="0" fontId="14" fillId="2" borderId="1" xfId="0" applyFont="1" applyFill="1" applyBorder="1" applyAlignment="1">
      <alignment horizontal="center" vertical="center" wrapText="1"/>
    </xf>
    <xf numFmtId="4" fontId="15" fillId="2" borderId="1" xfId="0" applyNumberFormat="1" applyFont="1" applyFill="1" applyBorder="1" applyAlignment="1">
      <alignment horizontal="center" vertical="center"/>
    </xf>
    <xf numFmtId="0" fontId="15" fillId="2" borderId="1" xfId="0" applyFont="1" applyFill="1" applyBorder="1" applyAlignment="1">
      <alignment horizontal="center" vertical="center" wrapText="1"/>
    </xf>
    <xf numFmtId="4" fontId="15" fillId="2" borderId="2" xfId="0" applyNumberFormat="1" applyFont="1" applyFill="1" applyBorder="1" applyAlignment="1">
      <alignment horizontal="center" vertical="center" wrapText="1"/>
    </xf>
    <xf numFmtId="4" fontId="15" fillId="2" borderId="8" xfId="0" applyNumberFormat="1" applyFont="1" applyFill="1" applyBorder="1" applyAlignment="1">
      <alignment horizontal="center" vertical="center" wrapText="1"/>
    </xf>
    <xf numFmtId="4" fontId="15" fillId="2" borderId="3" xfId="0" applyNumberFormat="1" applyFont="1" applyFill="1" applyBorder="1" applyAlignment="1">
      <alignment horizontal="center" vertical="center" wrapText="1"/>
    </xf>
    <xf numFmtId="49" fontId="15" fillId="2" borderId="2" xfId="0" applyNumberFormat="1" applyFont="1" applyFill="1" applyBorder="1" applyAlignment="1">
      <alignment horizontal="center" vertical="center" wrapText="1"/>
    </xf>
    <xf numFmtId="49" fontId="15" fillId="2" borderId="8" xfId="0" applyNumberFormat="1" applyFont="1" applyFill="1" applyBorder="1" applyAlignment="1">
      <alignment horizontal="center" vertical="center" wrapText="1"/>
    </xf>
    <xf numFmtId="49" fontId="15" fillId="2" borderId="3" xfId="0" applyNumberFormat="1" applyFont="1" applyFill="1" applyBorder="1" applyAlignment="1">
      <alignment horizontal="center" vertical="center" wrapText="1"/>
    </xf>
    <xf numFmtId="0" fontId="3" fillId="0" borderId="31" xfId="0" applyFont="1" applyBorder="1" applyAlignment="1">
      <alignment horizontal="center" vertical="center" wrapText="1"/>
    </xf>
    <xf numFmtId="0" fontId="3" fillId="0" borderId="32" xfId="0" applyFont="1" applyBorder="1" applyAlignment="1">
      <alignment horizontal="center" vertical="center" wrapText="1"/>
    </xf>
    <xf numFmtId="0" fontId="3" fillId="0" borderId="32" xfId="0" applyFont="1" applyBorder="1" applyAlignment="1">
      <alignment horizontal="center" vertical="center"/>
    </xf>
    <xf numFmtId="0" fontId="3" fillId="0" borderId="36" xfId="0" applyFont="1" applyBorder="1" applyAlignment="1">
      <alignment horizontal="center" vertical="center" wrapText="1"/>
    </xf>
    <xf numFmtId="0" fontId="2" fillId="0" borderId="14" xfId="0" applyFont="1" applyBorder="1" applyAlignment="1">
      <alignment horizontal="center" vertical="center"/>
    </xf>
    <xf numFmtId="0" fontId="2" fillId="0" borderId="21" xfId="0" applyFont="1" applyBorder="1" applyAlignment="1">
      <alignment horizontal="center" vertical="center"/>
    </xf>
    <xf numFmtId="0" fontId="2" fillId="0" borderId="15"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23" xfId="0" applyFont="1" applyBorder="1" applyAlignment="1">
      <alignment horizontal="center" vertical="center" wrapText="1"/>
    </xf>
    <xf numFmtId="0" fontId="4" fillId="0" borderId="32" xfId="0" applyFont="1" applyBorder="1" applyAlignment="1">
      <alignment horizontal="center" vertical="center" wrapText="1"/>
    </xf>
    <xf numFmtId="0" fontId="3" fillId="0" borderId="33" xfId="0" applyFont="1" applyBorder="1" applyAlignment="1">
      <alignment horizontal="center" vertical="center" wrapText="1"/>
    </xf>
    <xf numFmtId="0" fontId="3" fillId="0" borderId="34" xfId="0" applyFont="1" applyBorder="1" applyAlignment="1">
      <alignment horizontal="center" vertical="center" wrapText="1"/>
    </xf>
    <xf numFmtId="0" fontId="3" fillId="0" borderId="35" xfId="0" applyFont="1" applyBorder="1" applyAlignment="1">
      <alignment horizontal="center" vertical="center" wrapText="1"/>
    </xf>
    <xf numFmtId="4" fontId="2" fillId="0" borderId="15" xfId="0" applyNumberFormat="1" applyFont="1" applyBorder="1" applyAlignment="1">
      <alignment horizontal="center" vertical="center"/>
    </xf>
    <xf numFmtId="4" fontId="2" fillId="0" borderId="22" xfId="0" applyNumberFormat="1" applyFont="1" applyBorder="1" applyAlignment="1">
      <alignment horizontal="center" vertical="center"/>
    </xf>
    <xf numFmtId="4" fontId="2" fillId="0" borderId="16" xfId="0" applyNumberFormat="1" applyFont="1" applyBorder="1" applyAlignment="1">
      <alignment horizontal="center" vertical="center"/>
    </xf>
    <xf numFmtId="4" fontId="2" fillId="0" borderId="23" xfId="0" applyNumberFormat="1" applyFont="1" applyBorder="1" applyAlignment="1">
      <alignment horizontal="center" vertical="center"/>
    </xf>
    <xf numFmtId="0" fontId="2" fillId="0" borderId="16" xfId="0" applyFont="1" applyBorder="1" applyAlignment="1">
      <alignment horizontal="center" vertical="center"/>
    </xf>
    <xf numFmtId="0" fontId="2" fillId="0" borderId="23" xfId="0" applyFont="1" applyBorder="1" applyAlignment="1">
      <alignment horizontal="center" vertical="center"/>
    </xf>
    <xf numFmtId="0" fontId="5" fillId="0" borderId="16" xfId="0" applyFont="1" applyBorder="1" applyAlignment="1">
      <alignment horizontal="center" vertical="center" wrapText="1"/>
    </xf>
    <xf numFmtId="0" fontId="5" fillId="0" borderId="23" xfId="0" applyFont="1" applyBorder="1" applyAlignment="1">
      <alignment horizontal="center" vertical="center" wrapText="1"/>
    </xf>
    <xf numFmtId="14" fontId="3" fillId="0" borderId="18" xfId="0" applyNumberFormat="1" applyFont="1" applyBorder="1" applyAlignment="1">
      <alignment horizontal="center" vertical="center"/>
    </xf>
    <xf numFmtId="0" fontId="3" fillId="0" borderId="25" xfId="0" applyFont="1" applyBorder="1" applyAlignment="1">
      <alignment horizontal="center" vertical="center"/>
    </xf>
    <xf numFmtId="0" fontId="2" fillId="0" borderId="26" xfId="0" applyFont="1" applyBorder="1" applyAlignment="1">
      <alignment horizontal="center" vertical="center"/>
    </xf>
    <xf numFmtId="0" fontId="2" fillId="0" borderId="38" xfId="0" applyFont="1" applyBorder="1" applyAlignment="1">
      <alignment horizontal="center" vertical="center"/>
    </xf>
    <xf numFmtId="0" fontId="2" fillId="0" borderId="2" xfId="0" applyFont="1" applyBorder="1" applyAlignment="1">
      <alignment horizontal="center" vertical="center" wrapText="1"/>
    </xf>
    <xf numFmtId="0" fontId="2" fillId="0" borderId="2" xfId="0" applyFont="1" applyBorder="1" applyAlignment="1">
      <alignment horizontal="center" vertical="center"/>
    </xf>
    <xf numFmtId="164" fontId="2" fillId="0" borderId="15" xfId="0" applyNumberFormat="1" applyFont="1" applyBorder="1" applyAlignment="1">
      <alignment horizontal="center" vertical="center"/>
    </xf>
    <xf numFmtId="164" fontId="2" fillId="0" borderId="22" xfId="0" applyNumberFormat="1" applyFont="1" applyBorder="1" applyAlignment="1">
      <alignment horizontal="center" vertical="center"/>
    </xf>
    <xf numFmtId="14" fontId="3" fillId="0" borderId="37" xfId="0" applyNumberFormat="1" applyFont="1" applyBorder="1" applyAlignment="1">
      <alignment horizontal="center" vertical="center"/>
    </xf>
    <xf numFmtId="0" fontId="3" fillId="0" borderId="39" xfId="0" applyFont="1" applyBorder="1" applyAlignment="1">
      <alignment horizontal="center" vertical="center"/>
    </xf>
    <xf numFmtId="0" fontId="2" fillId="0" borderId="27" xfId="0" applyFont="1" applyBorder="1" applyAlignment="1">
      <alignment horizontal="center" vertical="center"/>
    </xf>
    <xf numFmtId="0" fontId="2" fillId="0" borderId="28" xfId="0" applyFont="1" applyBorder="1" applyAlignment="1">
      <alignment horizontal="center" vertical="center"/>
    </xf>
    <xf numFmtId="0" fontId="2" fillId="0" borderId="1" xfId="0" applyFont="1" applyBorder="1" applyAlignment="1">
      <alignment horizontal="center" vertical="center" wrapText="1"/>
    </xf>
    <xf numFmtId="4" fontId="2" fillId="0" borderId="2" xfId="0" applyNumberFormat="1" applyFont="1" applyBorder="1" applyAlignment="1">
      <alignment horizontal="center" vertical="center"/>
    </xf>
    <xf numFmtId="0" fontId="5" fillId="0" borderId="2" xfId="0" applyFont="1" applyBorder="1" applyAlignment="1">
      <alignment horizontal="center" vertical="center" wrapText="1"/>
    </xf>
    <xf numFmtId="0" fontId="2" fillId="0" borderId="1" xfId="0" applyFont="1" applyBorder="1" applyAlignment="1">
      <alignment horizontal="center" vertical="center"/>
    </xf>
    <xf numFmtId="0" fontId="5" fillId="0" borderId="1" xfId="0" applyFont="1" applyBorder="1" applyAlignment="1">
      <alignment horizontal="center" vertical="center" wrapText="1"/>
    </xf>
    <xf numFmtId="164" fontId="2" fillId="0" borderId="16" xfId="0" applyNumberFormat="1" applyFont="1" applyBorder="1" applyAlignment="1">
      <alignment horizontal="center" vertical="center"/>
    </xf>
    <xf numFmtId="164" fontId="2" fillId="0" borderId="2" xfId="0" applyNumberFormat="1" applyFont="1" applyBorder="1" applyAlignment="1">
      <alignment horizontal="center" vertical="center"/>
    </xf>
    <xf numFmtId="4" fontId="2" fillId="0" borderId="1" xfId="0" applyNumberFormat="1" applyFont="1" applyBorder="1" applyAlignment="1">
      <alignment horizontal="center" vertical="center"/>
    </xf>
    <xf numFmtId="0" fontId="3" fillId="0" borderId="40" xfId="0" applyFont="1" applyBorder="1" applyAlignment="1">
      <alignment horizontal="center" vertical="center"/>
    </xf>
    <xf numFmtId="0" fontId="3" fillId="0" borderId="41" xfId="0" applyFont="1" applyBorder="1" applyAlignment="1">
      <alignment horizontal="center" vertical="center"/>
    </xf>
    <xf numFmtId="164" fontId="2" fillId="0" borderId="1" xfId="0" applyNumberFormat="1" applyFont="1" applyBorder="1" applyAlignment="1">
      <alignment horizontal="center" vertical="center"/>
    </xf>
    <xf numFmtId="164" fontId="2" fillId="0" borderId="23" xfId="0" applyNumberFormat="1" applyFont="1" applyBorder="1" applyAlignment="1">
      <alignment horizontal="center" vertical="center"/>
    </xf>
    <xf numFmtId="14" fontId="3" fillId="0" borderId="40" xfId="0" applyNumberFormat="1" applyFont="1" applyBorder="1" applyAlignment="1">
      <alignment horizontal="center" vertical="center"/>
    </xf>
    <xf numFmtId="164" fontId="2" fillId="0" borderId="8" xfId="0" applyNumberFormat="1" applyFont="1" applyBorder="1" applyAlignment="1">
      <alignment horizontal="center" vertical="center"/>
    </xf>
    <xf numFmtId="0" fontId="5" fillId="0" borderId="3" xfId="0" applyFont="1" applyBorder="1" applyAlignment="1">
      <alignment horizontal="center" vertical="center" wrapText="1"/>
    </xf>
    <xf numFmtId="0" fontId="2" fillId="0" borderId="8" xfId="0" applyFont="1" applyBorder="1" applyAlignment="1">
      <alignment horizontal="center" vertical="center"/>
    </xf>
    <xf numFmtId="0" fontId="2" fillId="0" borderId="19" xfId="0" applyFont="1" applyBorder="1" applyAlignment="1">
      <alignment horizontal="center" vertical="center"/>
    </xf>
    <xf numFmtId="0" fontId="2" fillId="0" borderId="8"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5" xfId="0" applyFont="1" applyBorder="1" applyAlignment="1">
      <alignment horizontal="center" vertical="center"/>
    </xf>
    <xf numFmtId="0" fontId="2" fillId="0" borderId="18" xfId="0" applyFont="1" applyBorder="1" applyAlignment="1">
      <alignment horizontal="center" vertical="center"/>
    </xf>
    <xf numFmtId="0" fontId="2" fillId="0" borderId="20" xfId="0" applyFont="1" applyBorder="1" applyAlignment="1">
      <alignment horizontal="center" vertical="center"/>
    </xf>
    <xf numFmtId="4" fontId="2" fillId="0" borderId="3" xfId="0" applyNumberFormat="1" applyFont="1" applyBorder="1" applyAlignment="1">
      <alignment horizontal="center" vertical="center"/>
    </xf>
    <xf numFmtId="0" fontId="2" fillId="0" borderId="37" xfId="0" applyFont="1" applyBorder="1" applyAlignment="1">
      <alignment horizontal="center" vertical="center"/>
    </xf>
    <xf numFmtId="0" fontId="2" fillId="0" borderId="41" xfId="0" applyFont="1" applyBorder="1" applyAlignment="1">
      <alignment horizontal="center" vertical="center"/>
    </xf>
    <xf numFmtId="164" fontId="2" fillId="0" borderId="37" xfId="0" applyNumberFormat="1" applyFont="1" applyBorder="1" applyAlignment="1">
      <alignment horizontal="center" vertical="center"/>
    </xf>
    <xf numFmtId="164" fontId="2" fillId="0" borderId="40" xfId="0" applyNumberFormat="1" applyFont="1" applyBorder="1" applyAlignment="1">
      <alignment horizontal="center" vertical="center"/>
    </xf>
    <xf numFmtId="164" fontId="2" fillId="0" borderId="41" xfId="0" applyNumberFormat="1" applyFont="1" applyBorder="1" applyAlignment="1">
      <alignment horizontal="center" vertical="center"/>
    </xf>
    <xf numFmtId="0" fontId="1" fillId="0" borderId="37" xfId="0" applyFont="1" applyBorder="1" applyAlignment="1">
      <alignment horizontal="center"/>
    </xf>
    <xf numFmtId="0" fontId="1" fillId="0" borderId="40" xfId="0" applyFont="1" applyBorder="1" applyAlignment="1">
      <alignment horizontal="center"/>
    </xf>
    <xf numFmtId="0" fontId="1" fillId="0" borderId="41" xfId="0" applyFont="1" applyBorder="1" applyAlignment="1">
      <alignment horizontal="center"/>
    </xf>
    <xf numFmtId="0" fontId="5" fillId="0" borderId="15" xfId="0" applyFont="1" applyBorder="1" applyAlignment="1">
      <alignment horizontal="center" vertical="center" wrapText="1"/>
    </xf>
    <xf numFmtId="0" fontId="5" fillId="0" borderId="22" xfId="0" applyFont="1" applyBorder="1" applyAlignment="1">
      <alignment horizontal="center" vertical="center" wrapText="1"/>
    </xf>
    <xf numFmtId="0" fontId="2" fillId="0" borderId="22" xfId="0" applyFont="1" applyBorder="1" applyAlignment="1">
      <alignment horizontal="center" vertical="center"/>
    </xf>
    <xf numFmtId="0" fontId="2" fillId="0" borderId="25" xfId="0" applyFont="1" applyBorder="1" applyAlignment="1">
      <alignment horizontal="center" vertical="center"/>
    </xf>
    <xf numFmtId="0" fontId="2" fillId="0" borderId="0" xfId="0" applyFont="1" applyAlignment="1">
      <alignment vertical="center" wrapText="1"/>
    </xf>
    <xf numFmtId="0" fontId="4" fillId="0" borderId="1" xfId="0" applyFont="1" applyBorder="1" applyAlignment="1">
      <alignment horizontal="center" vertical="center"/>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4" xfId="0" applyFont="1" applyBorder="1" applyAlignment="1">
      <alignment horizontal="center" vertical="center" wrapText="1"/>
    </xf>
    <xf numFmtId="0" fontId="6" fillId="0" borderId="2" xfId="0" applyFont="1" applyBorder="1" applyAlignment="1">
      <alignment horizontal="center" vertical="center" wrapText="1"/>
    </xf>
    <xf numFmtId="0" fontId="0" fillId="0" borderId="9" xfId="0" applyBorder="1" applyAlignment="1">
      <alignment vertical="center"/>
    </xf>
    <xf numFmtId="16" fontId="34" fillId="0" borderId="14" xfId="0" quotePrefix="1" applyNumberFormat="1" applyFont="1" applyBorder="1" applyAlignment="1">
      <alignment horizontal="center" vertical="center" wrapText="1"/>
    </xf>
    <xf numFmtId="16" fontId="34" fillId="0" borderId="15" xfId="0" quotePrefix="1" applyNumberFormat="1" applyFont="1" applyBorder="1" applyAlignment="1">
      <alignment horizontal="center" vertical="center" wrapText="1"/>
    </xf>
    <xf numFmtId="0" fontId="34" fillId="0" borderId="15" xfId="0" applyFont="1" applyBorder="1" applyAlignment="1">
      <alignment horizontal="center" vertical="center" wrapText="1"/>
    </xf>
    <xf numFmtId="0" fontId="34" fillId="0" borderId="16" xfId="0" applyFont="1" applyBorder="1" applyAlignment="1">
      <alignment horizontal="center" vertical="center" wrapText="1"/>
    </xf>
    <xf numFmtId="0" fontId="34" fillId="0" borderId="16" xfId="0" quotePrefix="1" applyFont="1" applyBorder="1" applyAlignment="1">
      <alignment horizontal="left" vertical="center" wrapText="1"/>
    </xf>
    <xf numFmtId="0" fontId="34" fillId="0" borderId="16" xfId="0" applyFont="1" applyBorder="1" applyAlignment="1">
      <alignment horizontal="center" vertical="center" wrapText="1"/>
    </xf>
    <xf numFmtId="0" fontId="34" fillId="0" borderId="16" xfId="0" quotePrefix="1" applyFont="1" applyBorder="1" applyAlignment="1">
      <alignment horizontal="center" vertical="center" wrapText="1"/>
    </xf>
    <xf numFmtId="0" fontId="34" fillId="0" borderId="16" xfId="0" quotePrefix="1" applyFont="1" applyBorder="1" applyAlignment="1">
      <alignment horizontal="center" vertical="center" wrapText="1"/>
    </xf>
    <xf numFmtId="4" fontId="35" fillId="0" borderId="15" xfId="0" applyNumberFormat="1" applyFont="1" applyBorder="1" applyAlignment="1">
      <alignment horizontal="center" vertical="center" wrapText="1"/>
    </xf>
    <xf numFmtId="4" fontId="35" fillId="0" borderId="16" xfId="0" applyNumberFormat="1" applyFont="1" applyBorder="1" applyAlignment="1">
      <alignment horizontal="center" vertical="center" wrapText="1"/>
    </xf>
    <xf numFmtId="4" fontId="34" fillId="0" borderId="16" xfId="0" applyNumberFormat="1" applyFont="1" applyBorder="1" applyAlignment="1">
      <alignment horizontal="center" vertical="center" wrapText="1"/>
    </xf>
    <xf numFmtId="4" fontId="34" fillId="0" borderId="15" xfId="0" applyNumberFormat="1" applyFont="1" applyBorder="1" applyAlignment="1">
      <alignment horizontal="center" vertical="center"/>
    </xf>
    <xf numFmtId="49" fontId="34" fillId="0" borderId="15" xfId="0" applyNumberFormat="1" applyFont="1" applyBorder="1" applyAlignment="1">
      <alignment horizontal="center" vertical="center"/>
    </xf>
    <xf numFmtId="49" fontId="34" fillId="0" borderId="17" xfId="0" applyNumberFormat="1" applyFont="1" applyBorder="1" applyAlignment="1">
      <alignment horizontal="center" vertical="center"/>
    </xf>
    <xf numFmtId="14" fontId="34" fillId="0" borderId="18" xfId="0" applyNumberFormat="1" applyFont="1" applyBorder="1" applyAlignment="1">
      <alignment horizontal="center" vertical="center"/>
    </xf>
    <xf numFmtId="16" fontId="34" fillId="0" borderId="19" xfId="0" quotePrefix="1" applyNumberFormat="1" applyFont="1" applyBorder="1" applyAlignment="1">
      <alignment horizontal="center" vertical="center" wrapText="1"/>
    </xf>
    <xf numFmtId="16" fontId="34" fillId="0" borderId="8" xfId="0" quotePrefix="1" applyNumberFormat="1" applyFont="1" applyBorder="1" applyAlignment="1">
      <alignment horizontal="center" vertical="center" wrapText="1"/>
    </xf>
    <xf numFmtId="0" fontId="34" fillId="0" borderId="8" xfId="0" applyFont="1" applyBorder="1" applyAlignment="1">
      <alignment horizontal="center" vertical="center" wrapText="1"/>
    </xf>
    <xf numFmtId="0" fontId="34" fillId="0" borderId="1" xfId="0" applyFont="1" applyBorder="1" applyAlignment="1">
      <alignment horizontal="center" vertical="center" wrapText="1"/>
    </xf>
    <xf numFmtId="0" fontId="34" fillId="0" borderId="1" xfId="0" quotePrefix="1" applyFont="1" applyBorder="1" applyAlignment="1">
      <alignment horizontal="left" vertical="center" wrapText="1"/>
    </xf>
    <xf numFmtId="0" fontId="34" fillId="0" borderId="1" xfId="0" applyFont="1" applyBorder="1" applyAlignment="1">
      <alignment horizontal="center" vertical="center" wrapText="1"/>
    </xf>
    <xf numFmtId="0" fontId="34" fillId="0" borderId="1" xfId="0" quotePrefix="1" applyFont="1" applyBorder="1" applyAlignment="1">
      <alignment horizontal="center" vertical="center" wrapText="1"/>
    </xf>
    <xf numFmtId="4" fontId="35" fillId="0" borderId="8" xfId="0" applyNumberFormat="1" applyFont="1" applyBorder="1" applyAlignment="1">
      <alignment horizontal="center" vertical="center" wrapText="1"/>
    </xf>
    <xf numFmtId="4" fontId="35" fillId="0" borderId="1" xfId="0" applyNumberFormat="1" applyFont="1" applyBorder="1" applyAlignment="1">
      <alignment horizontal="center" vertical="center" wrapText="1"/>
    </xf>
    <xf numFmtId="4" fontId="34" fillId="0" borderId="1" xfId="0" applyNumberFormat="1" applyFont="1" applyBorder="1" applyAlignment="1">
      <alignment horizontal="center" vertical="center" wrapText="1"/>
    </xf>
    <xf numFmtId="4" fontId="34" fillId="0" borderId="8" xfId="0" applyNumberFormat="1" applyFont="1" applyBorder="1" applyAlignment="1">
      <alignment horizontal="center" vertical="center"/>
    </xf>
    <xf numFmtId="49" fontId="34" fillId="0" borderId="8" xfId="0" applyNumberFormat="1" applyFont="1" applyBorder="1" applyAlignment="1">
      <alignment horizontal="center" vertical="center"/>
    </xf>
    <xf numFmtId="49" fontId="34" fillId="0" borderId="13" xfId="0" applyNumberFormat="1" applyFont="1" applyBorder="1" applyAlignment="1">
      <alignment horizontal="center" vertical="center"/>
    </xf>
    <xf numFmtId="0" fontId="34" fillId="0" borderId="20" xfId="0" applyFont="1" applyBorder="1" applyAlignment="1">
      <alignment horizontal="center" vertical="center"/>
    </xf>
    <xf numFmtId="0" fontId="34" fillId="0" borderId="1" xfId="0" quotePrefix="1" applyFont="1" applyBorder="1" applyAlignment="1">
      <alignment horizontal="center" vertical="center" wrapText="1"/>
    </xf>
    <xf numFmtId="16" fontId="34" fillId="0" borderId="21" xfId="0" quotePrefix="1" applyNumberFormat="1" applyFont="1" applyBorder="1" applyAlignment="1">
      <alignment horizontal="center" vertical="center" wrapText="1"/>
    </xf>
    <xf numFmtId="16" fontId="34" fillId="0" borderId="22" xfId="0" quotePrefix="1" applyNumberFormat="1" applyFont="1" applyBorder="1" applyAlignment="1">
      <alignment horizontal="center" vertical="center" wrapText="1"/>
    </xf>
    <xf numFmtId="0" fontId="34" fillId="0" borderId="22" xfId="0" applyFont="1" applyBorder="1" applyAlignment="1">
      <alignment horizontal="center" vertical="center" wrapText="1"/>
    </xf>
    <xf numFmtId="0" fontId="34" fillId="0" borderId="23" xfId="0" applyFont="1" applyBorder="1" applyAlignment="1">
      <alignment horizontal="center" vertical="center" wrapText="1"/>
    </xf>
    <xf numFmtId="0" fontId="34" fillId="0" borderId="23" xfId="0" quotePrefix="1" applyFont="1" applyBorder="1" applyAlignment="1">
      <alignment horizontal="left" vertical="center" wrapText="1"/>
    </xf>
    <xf numFmtId="0" fontId="34" fillId="0" borderId="23" xfId="0" applyFont="1" applyBorder="1" applyAlignment="1">
      <alignment horizontal="center" vertical="center" wrapText="1"/>
    </xf>
    <xf numFmtId="0" fontId="34" fillId="0" borderId="23" xfId="0" quotePrefix="1" applyFont="1" applyBorder="1" applyAlignment="1">
      <alignment horizontal="center" vertical="center" wrapText="1"/>
    </xf>
    <xf numFmtId="4" fontId="35" fillId="0" borderId="22" xfId="0" applyNumberFormat="1" applyFont="1" applyBorder="1" applyAlignment="1">
      <alignment horizontal="center" vertical="center" wrapText="1"/>
    </xf>
    <xf numFmtId="4" fontId="35" fillId="0" borderId="23" xfId="0" applyNumberFormat="1" applyFont="1" applyBorder="1" applyAlignment="1">
      <alignment horizontal="center" vertical="center" wrapText="1"/>
    </xf>
    <xf numFmtId="4" fontId="34" fillId="0" borderId="23" xfId="0" applyNumberFormat="1" applyFont="1" applyBorder="1" applyAlignment="1">
      <alignment horizontal="center" vertical="center" wrapText="1"/>
    </xf>
    <xf numFmtId="4" fontId="34" fillId="0" borderId="22" xfId="0" applyNumberFormat="1" applyFont="1" applyBorder="1" applyAlignment="1">
      <alignment horizontal="center" vertical="center"/>
    </xf>
    <xf numFmtId="49" fontId="34" fillId="0" borderId="22" xfId="0" applyNumberFormat="1" applyFont="1" applyBorder="1" applyAlignment="1">
      <alignment horizontal="center" vertical="center"/>
    </xf>
    <xf numFmtId="49" fontId="34" fillId="0" borderId="24" xfId="0" applyNumberFormat="1" applyFont="1" applyBorder="1" applyAlignment="1">
      <alignment horizontal="center" vertical="center"/>
    </xf>
    <xf numFmtId="0" fontId="34" fillId="0" borderId="25" xfId="0" applyFont="1" applyBorder="1" applyAlignment="1">
      <alignment horizontal="center" vertical="center"/>
    </xf>
    <xf numFmtId="0" fontId="0" fillId="0" borderId="0" xfId="0" applyAlignment="1">
      <alignment vertical="center"/>
    </xf>
    <xf numFmtId="16" fontId="34" fillId="0" borderId="26" xfId="0" quotePrefix="1" applyNumberFormat="1" applyFont="1" applyBorder="1" applyAlignment="1">
      <alignment horizontal="center" vertical="center" wrapText="1"/>
    </xf>
    <xf numFmtId="4" fontId="34" fillId="0" borderId="16" xfId="0" applyNumberFormat="1" applyFont="1" applyBorder="1" applyAlignment="1">
      <alignment horizontal="center" vertical="center"/>
    </xf>
    <xf numFmtId="49" fontId="34" fillId="0" borderId="16" xfId="0" applyNumberFormat="1" applyFont="1" applyBorder="1" applyAlignment="1">
      <alignment horizontal="center" vertical="center" wrapText="1"/>
    </xf>
    <xf numFmtId="14" fontId="34" fillId="0" borderId="18" xfId="0" applyNumberFormat="1" applyFont="1" applyBorder="1" applyAlignment="1">
      <alignment horizontal="center" vertical="center" wrapText="1"/>
    </xf>
    <xf numFmtId="16" fontId="34" fillId="0" borderId="27" xfId="0" quotePrefix="1" applyNumberFormat="1" applyFont="1" applyBorder="1" applyAlignment="1">
      <alignment horizontal="center" vertical="center" wrapText="1"/>
    </xf>
    <xf numFmtId="4" fontId="34" fillId="0" borderId="1" xfId="0" applyNumberFormat="1" applyFont="1" applyBorder="1" applyAlignment="1">
      <alignment horizontal="center" vertical="center"/>
    </xf>
    <xf numFmtId="49" fontId="34" fillId="0" borderId="1" xfId="0" applyNumberFormat="1" applyFont="1" applyBorder="1" applyAlignment="1">
      <alignment horizontal="center" vertical="center" wrapText="1"/>
    </xf>
    <xf numFmtId="0" fontId="34" fillId="0" borderId="20" xfId="0" applyFont="1" applyBorder="1" applyAlignment="1">
      <alignment horizontal="center" vertical="center" wrapText="1"/>
    </xf>
    <xf numFmtId="0" fontId="34" fillId="0" borderId="3" xfId="0" applyFont="1" applyBorder="1" applyAlignment="1">
      <alignment horizontal="center" vertical="center" wrapText="1"/>
    </xf>
    <xf numFmtId="0" fontId="34" fillId="0" borderId="2" xfId="0" applyFont="1" applyBorder="1" applyAlignment="1">
      <alignment horizontal="center" vertical="center" wrapText="1"/>
    </xf>
    <xf numFmtId="4" fontId="34" fillId="0" borderId="2" xfId="0" applyNumberFormat="1" applyFont="1" applyBorder="1" applyAlignment="1">
      <alignment horizontal="center" vertical="center"/>
    </xf>
    <xf numFmtId="4" fontId="34" fillId="0" borderId="3" xfId="0" applyNumberFormat="1" applyFont="1" applyBorder="1" applyAlignment="1">
      <alignment horizontal="center" vertical="center"/>
    </xf>
    <xf numFmtId="16" fontId="34" fillId="0" borderId="28" xfId="0" quotePrefix="1" applyNumberFormat="1" applyFont="1" applyBorder="1" applyAlignment="1">
      <alignment horizontal="center" vertical="center" wrapText="1"/>
    </xf>
    <xf numFmtId="49" fontId="34" fillId="0" borderId="23" xfId="0" applyNumberFormat="1" applyFont="1" applyBorder="1" applyAlignment="1">
      <alignment horizontal="center" vertical="center" wrapText="1"/>
    </xf>
    <xf numFmtId="0" fontId="34" fillId="0" borderId="25" xfId="0" applyFont="1" applyBorder="1" applyAlignment="1">
      <alignment horizontal="center" vertical="center" wrapText="1"/>
    </xf>
    <xf numFmtId="49" fontId="34" fillId="0" borderId="15" xfId="0" applyNumberFormat="1" applyFont="1" applyBorder="1" applyAlignment="1">
      <alignment horizontal="center" vertical="center" wrapText="1"/>
    </xf>
    <xf numFmtId="49" fontId="34" fillId="0" borderId="18" xfId="0" applyNumberFormat="1" applyFont="1" applyBorder="1" applyAlignment="1">
      <alignment horizontal="center" vertical="center" wrapText="1"/>
    </xf>
    <xf numFmtId="49" fontId="34" fillId="0" borderId="8" xfId="0" applyNumberFormat="1" applyFont="1" applyBorder="1" applyAlignment="1">
      <alignment horizontal="center" vertical="center" wrapText="1"/>
    </xf>
    <xf numFmtId="49" fontId="34" fillId="0" borderId="20" xfId="0" applyNumberFormat="1" applyFont="1" applyBorder="1" applyAlignment="1">
      <alignment horizontal="center" vertical="center" wrapText="1"/>
    </xf>
    <xf numFmtId="49" fontId="34" fillId="0" borderId="22" xfId="0" applyNumberFormat="1" applyFont="1" applyBorder="1" applyAlignment="1">
      <alignment horizontal="center" vertical="center" wrapText="1"/>
    </xf>
    <xf numFmtId="49" fontId="34" fillId="0" borderId="25" xfId="0" applyNumberFormat="1" applyFont="1" applyBorder="1" applyAlignment="1">
      <alignment horizontal="center" vertical="center" wrapText="1"/>
    </xf>
    <xf numFmtId="0" fontId="33" fillId="0" borderId="0" xfId="0" applyFont="1" applyAlignment="1">
      <alignment vertical="center"/>
    </xf>
    <xf numFmtId="16" fontId="5" fillId="0" borderId="26" xfId="0" quotePrefix="1" applyNumberFormat="1" applyFont="1" applyBorder="1" applyAlignment="1">
      <alignment horizontal="center" vertical="center" wrapText="1"/>
    </xf>
    <xf numFmtId="16" fontId="5" fillId="0" borderId="16" xfId="0" quotePrefix="1" applyNumberFormat="1" applyFont="1" applyBorder="1" applyAlignment="1">
      <alignment horizontal="center" vertical="center" wrapText="1"/>
    </xf>
    <xf numFmtId="0" fontId="5" fillId="0" borderId="16" xfId="0" quotePrefix="1" applyFont="1" applyBorder="1" applyAlignment="1">
      <alignment horizontal="left" vertical="center" wrapText="1"/>
    </xf>
    <xf numFmtId="0" fontId="5" fillId="0" borderId="16" xfId="0" quotePrefix="1" applyFont="1" applyBorder="1" applyAlignment="1">
      <alignment horizontal="center" vertical="center" wrapText="1"/>
    </xf>
    <xf numFmtId="0" fontId="5" fillId="0" borderId="16" xfId="0" quotePrefix="1" applyFont="1" applyBorder="1" applyAlignment="1">
      <alignment horizontal="center" vertical="center" wrapText="1"/>
    </xf>
    <xf numFmtId="4" fontId="5" fillId="0" borderId="16" xfId="0" applyNumberFormat="1" applyFont="1" applyBorder="1" applyAlignment="1">
      <alignment horizontal="center" vertical="center" wrapText="1"/>
    </xf>
    <xf numFmtId="4" fontId="5" fillId="0" borderId="15" xfId="0" applyNumberFormat="1" applyFont="1" applyBorder="1" applyAlignment="1">
      <alignment horizontal="center" vertical="center" wrapText="1"/>
    </xf>
    <xf numFmtId="4" fontId="5" fillId="0" borderId="15" xfId="0" applyNumberFormat="1" applyFont="1" applyBorder="1" applyAlignment="1">
      <alignment horizontal="center" vertical="center"/>
    </xf>
    <xf numFmtId="49" fontId="5" fillId="0" borderId="16" xfId="0" applyNumberFormat="1" applyFont="1" applyBorder="1" applyAlignment="1">
      <alignment horizontal="center" vertical="center" wrapText="1"/>
    </xf>
    <xf numFmtId="49" fontId="5" fillId="0" borderId="37" xfId="0" applyNumberFormat="1" applyFont="1" applyBorder="1" applyAlignment="1">
      <alignment horizontal="center" vertical="center" wrapText="1"/>
    </xf>
    <xf numFmtId="0" fontId="33" fillId="0" borderId="0" xfId="0" applyFont="1"/>
    <xf numFmtId="16" fontId="5" fillId="0" borderId="27" xfId="0" quotePrefix="1" applyNumberFormat="1" applyFont="1" applyBorder="1" applyAlignment="1">
      <alignment horizontal="center" vertical="center" wrapText="1"/>
    </xf>
    <xf numFmtId="16" fontId="5" fillId="0" borderId="1" xfId="0" quotePrefix="1" applyNumberFormat="1" applyFont="1" applyBorder="1" applyAlignment="1">
      <alignment horizontal="center" vertical="center" wrapText="1"/>
    </xf>
    <xf numFmtId="0" fontId="5" fillId="0" borderId="1" xfId="0" quotePrefix="1" applyFont="1" applyBorder="1" applyAlignment="1">
      <alignment horizontal="left" vertical="center" wrapText="1"/>
    </xf>
    <xf numFmtId="0" fontId="5" fillId="0" borderId="1" xfId="0" quotePrefix="1" applyFont="1" applyBorder="1" applyAlignment="1">
      <alignment horizontal="center" vertical="center" wrapText="1"/>
    </xf>
    <xf numFmtId="0" fontId="5" fillId="0" borderId="1" xfId="0" quotePrefix="1" applyFont="1" applyBorder="1" applyAlignment="1">
      <alignment horizontal="center" vertical="center" wrapText="1"/>
    </xf>
    <xf numFmtId="4" fontId="5" fillId="0" borderId="1" xfId="0" applyNumberFormat="1" applyFont="1" applyBorder="1" applyAlignment="1">
      <alignment horizontal="center" vertical="center" wrapText="1"/>
    </xf>
    <xf numFmtId="4" fontId="5" fillId="0" borderId="3" xfId="0" applyNumberFormat="1" applyFont="1" applyBorder="1" applyAlignment="1">
      <alignment horizontal="center" vertical="center" wrapText="1"/>
    </xf>
    <xf numFmtId="4" fontId="5" fillId="0" borderId="3" xfId="0" applyNumberFormat="1" applyFont="1" applyBorder="1" applyAlignment="1">
      <alignment horizontal="center" vertical="center"/>
    </xf>
    <xf numFmtId="49" fontId="5" fillId="0" borderId="1" xfId="0" applyNumberFormat="1" applyFont="1" applyBorder="1" applyAlignment="1">
      <alignment horizontal="center" vertical="center" wrapText="1"/>
    </xf>
    <xf numFmtId="49" fontId="5" fillId="0" borderId="40" xfId="0" applyNumberFormat="1" applyFont="1" applyBorder="1" applyAlignment="1">
      <alignment horizontal="center" vertical="center" wrapText="1"/>
    </xf>
    <xf numFmtId="0" fontId="5" fillId="0" borderId="2" xfId="0" quotePrefix="1" applyFont="1" applyBorder="1" applyAlignment="1">
      <alignment horizontal="center" vertical="center" wrapText="1"/>
    </xf>
    <xf numFmtId="0" fontId="5" fillId="0" borderId="2" xfId="0" applyFont="1" applyBorder="1" applyAlignment="1">
      <alignment horizontal="center" vertical="center"/>
    </xf>
    <xf numFmtId="4" fontId="5" fillId="0" borderId="2" xfId="0" applyNumberFormat="1" applyFont="1" applyBorder="1" applyAlignment="1">
      <alignment horizontal="center" vertical="center"/>
    </xf>
    <xf numFmtId="4" fontId="5" fillId="0" borderId="2" xfId="0" applyNumberFormat="1" applyFont="1" applyBorder="1" applyAlignment="1">
      <alignment horizontal="center" vertical="center" wrapText="1"/>
    </xf>
    <xf numFmtId="4" fontId="36" fillId="0" borderId="2" xfId="0" applyNumberFormat="1" applyFont="1" applyBorder="1" applyAlignment="1">
      <alignment horizontal="center" vertical="center"/>
    </xf>
    <xf numFmtId="0" fontId="5" fillId="0" borderId="8" xfId="0" quotePrefix="1" applyFont="1" applyBorder="1" applyAlignment="1">
      <alignment horizontal="center" vertical="center" wrapText="1"/>
    </xf>
    <xf numFmtId="0" fontId="5" fillId="0" borderId="8" xfId="0" applyFont="1" applyBorder="1" applyAlignment="1">
      <alignment horizontal="center" vertical="center"/>
    </xf>
    <xf numFmtId="4" fontId="5" fillId="0" borderId="8" xfId="0" applyNumberFormat="1" applyFont="1" applyBorder="1" applyAlignment="1">
      <alignment horizontal="center" vertical="center"/>
    </xf>
    <xf numFmtId="4" fontId="5" fillId="0" borderId="8" xfId="0" applyNumberFormat="1" applyFont="1" applyBorder="1" applyAlignment="1">
      <alignment horizontal="center" vertical="center" wrapText="1"/>
    </xf>
    <xf numFmtId="4" fontId="36" fillId="0" borderId="8" xfId="0" applyNumberFormat="1" applyFont="1" applyBorder="1" applyAlignment="1">
      <alignment horizontal="center" vertical="center"/>
    </xf>
    <xf numFmtId="16" fontId="5" fillId="0" borderId="28" xfId="0" quotePrefix="1" applyNumberFormat="1" applyFont="1" applyBorder="1" applyAlignment="1">
      <alignment horizontal="center" vertical="center" wrapText="1"/>
    </xf>
    <xf numFmtId="16" fontId="5" fillId="0" borderId="23" xfId="0" quotePrefix="1" applyNumberFormat="1" applyFont="1" applyBorder="1" applyAlignment="1">
      <alignment horizontal="center" vertical="center" wrapText="1"/>
    </xf>
    <xf numFmtId="0" fontId="5" fillId="0" borderId="22" xfId="0" quotePrefix="1" applyFont="1" applyBorder="1" applyAlignment="1">
      <alignment horizontal="center" vertical="center" wrapText="1"/>
    </xf>
    <xf numFmtId="0" fontId="5" fillId="0" borderId="23" xfId="0" quotePrefix="1" applyFont="1" applyBorder="1" applyAlignment="1">
      <alignment horizontal="left" vertical="center" wrapText="1"/>
    </xf>
    <xf numFmtId="0" fontId="5" fillId="0" borderId="23" xfId="0" quotePrefix="1" applyFont="1" applyBorder="1" applyAlignment="1">
      <alignment horizontal="center" vertical="center" wrapText="1"/>
    </xf>
    <xf numFmtId="0" fontId="5" fillId="0" borderId="23" xfId="0" quotePrefix="1" applyFont="1" applyBorder="1" applyAlignment="1">
      <alignment horizontal="center" vertical="center" wrapText="1"/>
    </xf>
    <xf numFmtId="4" fontId="5" fillId="0" borderId="23" xfId="0" applyNumberFormat="1" applyFont="1" applyBorder="1" applyAlignment="1">
      <alignment horizontal="center" vertical="center" wrapText="1"/>
    </xf>
    <xf numFmtId="0" fontId="5" fillId="0" borderId="22" xfId="0" applyFont="1" applyBorder="1" applyAlignment="1">
      <alignment horizontal="center" vertical="center"/>
    </xf>
    <xf numFmtId="4" fontId="5" fillId="0" borderId="22" xfId="0" applyNumberFormat="1" applyFont="1" applyBorder="1" applyAlignment="1">
      <alignment horizontal="center" vertical="center"/>
    </xf>
    <xf numFmtId="4" fontId="5" fillId="0" borderId="22" xfId="0" applyNumberFormat="1" applyFont="1" applyBorder="1" applyAlignment="1">
      <alignment horizontal="center" vertical="center" wrapText="1"/>
    </xf>
    <xf numFmtId="4" fontId="36" fillId="0" borderId="22" xfId="0" applyNumberFormat="1" applyFont="1" applyBorder="1" applyAlignment="1">
      <alignment horizontal="center" vertical="center"/>
    </xf>
    <xf numFmtId="49" fontId="5" fillId="0" borderId="23" xfId="0" applyNumberFormat="1" applyFont="1" applyBorder="1" applyAlignment="1">
      <alignment horizontal="center" vertical="center" wrapText="1"/>
    </xf>
    <xf numFmtId="49" fontId="5" fillId="0" borderId="41" xfId="0" applyNumberFormat="1" applyFont="1" applyBorder="1" applyAlignment="1">
      <alignment horizontal="center" vertical="center" wrapText="1"/>
    </xf>
    <xf numFmtId="4" fontId="5" fillId="0" borderId="16" xfId="0" applyNumberFormat="1" applyFont="1" applyBorder="1" applyAlignment="1">
      <alignment horizontal="center" vertical="center"/>
    </xf>
    <xf numFmtId="4" fontId="5" fillId="0" borderId="37" xfId="0" applyNumberFormat="1" applyFont="1" applyBorder="1" applyAlignment="1">
      <alignment horizontal="center" vertical="center" wrapText="1"/>
    </xf>
    <xf numFmtId="4" fontId="5" fillId="0" borderId="23" xfId="0" applyNumberFormat="1" applyFont="1" applyBorder="1" applyAlignment="1">
      <alignment horizontal="center" vertical="center"/>
    </xf>
    <xf numFmtId="4" fontId="5" fillId="0" borderId="41" xfId="0" applyNumberFormat="1" applyFont="1" applyBorder="1" applyAlignment="1">
      <alignment horizontal="center" vertical="center" wrapText="1"/>
    </xf>
    <xf numFmtId="0" fontId="5" fillId="0" borderId="2" xfId="0" quotePrefix="1" applyFont="1" applyBorder="1" applyAlignment="1">
      <alignment vertical="center" wrapText="1"/>
    </xf>
    <xf numFmtId="0" fontId="5" fillId="0" borderId="2" xfId="0" applyFont="1" applyBorder="1" applyAlignment="1">
      <alignment vertical="center" wrapText="1"/>
    </xf>
    <xf numFmtId="0" fontId="5" fillId="0" borderId="2" xfId="0" quotePrefix="1" applyFont="1" applyBorder="1" applyAlignment="1">
      <alignment horizontal="center" vertical="center" wrapText="1"/>
    </xf>
    <xf numFmtId="16" fontId="5" fillId="0" borderId="38" xfId="0" quotePrefix="1" applyNumberFormat="1" applyFont="1" applyBorder="1" applyAlignment="1">
      <alignment horizontal="center" vertical="center" wrapText="1"/>
    </xf>
    <xf numFmtId="16" fontId="5" fillId="0" borderId="2" xfId="0" quotePrefix="1" applyNumberFormat="1" applyFont="1" applyBorder="1" applyAlignment="1">
      <alignment horizontal="center" vertical="center" wrapText="1"/>
    </xf>
    <xf numFmtId="49" fontId="5" fillId="0" borderId="2" xfId="0" applyNumberFormat="1" applyFont="1" applyBorder="1" applyAlignment="1">
      <alignment horizontal="center" vertical="center" wrapText="1"/>
    </xf>
    <xf numFmtId="49" fontId="5" fillId="0" borderId="39" xfId="0" applyNumberFormat="1" applyFont="1" applyBorder="1" applyAlignment="1">
      <alignment horizontal="center" vertical="center" wrapText="1"/>
    </xf>
    <xf numFmtId="0" fontId="5" fillId="0" borderId="2" xfId="0" quotePrefix="1" applyFont="1" applyBorder="1" applyAlignment="1">
      <alignment horizontal="left" vertical="center" wrapText="1"/>
    </xf>
    <xf numFmtId="0" fontId="5" fillId="0" borderId="3" xfId="0" quotePrefix="1" applyFont="1" applyBorder="1" applyAlignment="1">
      <alignment horizontal="left" vertical="center" wrapText="1"/>
    </xf>
    <xf numFmtId="0" fontId="5" fillId="0" borderId="3" xfId="0" quotePrefix="1" applyFont="1" applyBorder="1" applyAlignment="1">
      <alignment horizontal="center" vertical="center" wrapText="1"/>
    </xf>
  </cellXfs>
  <cellStyles count="3">
    <cellStyle name="Bad" xfId="1" builtinId="27"/>
    <cellStyle name="Normal" xfId="0" builtinId="0"/>
    <cellStyle name="Note" xfId="2" builtin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8D2369-C7CE-474E-98FB-BA9C47B2AA57}">
  <sheetPr>
    <pageSetUpPr fitToPage="1"/>
  </sheetPr>
  <dimension ref="B1:AJ192"/>
  <sheetViews>
    <sheetView topLeftCell="A2" zoomScale="90" zoomScaleNormal="90" workbookViewId="0">
      <pane xSplit="6" ySplit="5" topLeftCell="G51" activePane="bottomRight" state="frozen"/>
      <selection activeCell="A2" sqref="A2"/>
      <selection pane="topRight" activeCell="G2" sqref="G2"/>
      <selection pane="bottomLeft" activeCell="A7" sqref="A7"/>
      <selection pane="bottomRight" activeCell="B61" sqref="B61:AJ61"/>
    </sheetView>
  </sheetViews>
  <sheetFormatPr defaultColWidth="9.140625" defaultRowHeight="15" x14ac:dyDescent="0.25"/>
  <cols>
    <col min="1" max="1" width="1.85546875" style="1" customWidth="1"/>
    <col min="2" max="2" width="21" style="1" customWidth="1"/>
    <col min="3" max="3" width="19" style="1" customWidth="1"/>
    <col min="4" max="4" width="13.85546875" style="72" customWidth="1"/>
    <col min="5" max="5" width="13.85546875" style="1" customWidth="1"/>
    <col min="6" max="6" width="33.140625" style="1" customWidth="1"/>
    <col min="7" max="7" width="52.42578125" style="1" customWidth="1"/>
    <col min="8" max="8" width="9.85546875" style="1" customWidth="1"/>
    <col min="9" max="9" width="11.140625" style="1" customWidth="1"/>
    <col min="10" max="10" width="26.140625" style="1" customWidth="1"/>
    <col min="11" max="11" width="11.140625" style="1" customWidth="1"/>
    <col min="12" max="14" width="10.5703125" style="1" customWidth="1"/>
    <col min="15" max="16" width="15.85546875" style="1" customWidth="1"/>
    <col min="17" max="17" width="18.5703125" style="1" customWidth="1"/>
    <col min="18" max="18" width="15.85546875" style="1" customWidth="1"/>
    <col min="19" max="21" width="14" style="1" customWidth="1"/>
    <col min="22" max="22" width="13.42578125" style="1" customWidth="1"/>
    <col min="23" max="23" width="16.85546875" style="1" customWidth="1"/>
    <col min="24" max="24" width="10" style="1" customWidth="1"/>
    <col min="25" max="25" width="11.85546875" style="1" customWidth="1"/>
    <col min="26" max="26" width="12.140625" style="1" customWidth="1"/>
    <col min="27" max="27" width="18.140625" style="1" customWidth="1"/>
    <col min="28" max="29" width="11.140625" style="1" customWidth="1"/>
    <col min="30" max="31" width="12.85546875" style="1" customWidth="1"/>
    <col min="32" max="32" width="12.42578125" style="1" customWidth="1"/>
    <col min="33" max="33" width="11.140625" style="1" customWidth="1"/>
    <col min="34" max="34" width="11.85546875" style="1" customWidth="1"/>
    <col min="35" max="35" width="11" style="1" customWidth="1"/>
    <col min="36" max="36" width="10.42578125" style="1" customWidth="1"/>
    <col min="37" max="16384" width="9.140625" style="1"/>
  </cols>
  <sheetData>
    <row r="1" spans="2:36" hidden="1" x14ac:dyDescent="0.25"/>
    <row r="2" spans="2:36" ht="15" customHeight="1" x14ac:dyDescent="0.2">
      <c r="B2" s="163" t="s">
        <v>90</v>
      </c>
      <c r="C2" s="163"/>
      <c r="D2" s="163"/>
      <c r="E2" s="163"/>
      <c r="F2" s="163"/>
      <c r="G2" s="163"/>
      <c r="H2" s="163"/>
      <c r="I2" s="163"/>
      <c r="J2" s="163"/>
      <c r="K2" s="163"/>
      <c r="L2" s="163"/>
      <c r="M2" s="163"/>
      <c r="N2" s="163"/>
      <c r="O2" s="163"/>
      <c r="P2" s="163"/>
      <c r="Q2" s="163"/>
      <c r="R2" s="163"/>
      <c r="S2" s="163"/>
      <c r="T2" s="163"/>
      <c r="U2" s="163"/>
      <c r="V2" s="163"/>
      <c r="W2" s="163"/>
      <c r="X2" s="163"/>
      <c r="Y2" s="163"/>
      <c r="Z2" s="163"/>
      <c r="AA2" s="163"/>
      <c r="AB2" s="163"/>
      <c r="AC2" s="163"/>
      <c r="AD2" s="163"/>
      <c r="AE2" s="163"/>
      <c r="AF2" s="163"/>
      <c r="AG2" s="163"/>
      <c r="AH2" s="163"/>
      <c r="AI2" s="163"/>
    </row>
    <row r="4" spans="2:36" ht="38.25" customHeight="1" x14ac:dyDescent="0.2">
      <c r="B4" s="155" t="s">
        <v>0</v>
      </c>
      <c r="C4" s="155" t="s">
        <v>1</v>
      </c>
      <c r="D4" s="164" t="s">
        <v>17</v>
      </c>
      <c r="E4" s="155" t="s">
        <v>18</v>
      </c>
      <c r="F4" s="155" t="s">
        <v>19</v>
      </c>
      <c r="G4" s="155" t="s">
        <v>2</v>
      </c>
      <c r="H4" s="155" t="s">
        <v>3</v>
      </c>
      <c r="I4" s="155" t="s">
        <v>4</v>
      </c>
      <c r="J4" s="156" t="s">
        <v>5</v>
      </c>
      <c r="K4" s="156"/>
      <c r="L4" s="156"/>
      <c r="M4" s="156"/>
      <c r="N4" s="152" t="s">
        <v>28</v>
      </c>
      <c r="O4" s="155" t="s">
        <v>20</v>
      </c>
      <c r="P4" s="162" t="s">
        <v>27</v>
      </c>
      <c r="Q4" s="162" t="s">
        <v>21</v>
      </c>
      <c r="R4" s="162" t="s">
        <v>26</v>
      </c>
      <c r="S4" s="162" t="s">
        <v>22</v>
      </c>
      <c r="T4" s="155" t="s">
        <v>29</v>
      </c>
      <c r="U4" s="155" t="s">
        <v>30</v>
      </c>
      <c r="V4" s="156" t="s">
        <v>31</v>
      </c>
      <c r="W4" s="156"/>
      <c r="X4" s="156"/>
      <c r="Y4" s="156"/>
      <c r="Z4" s="156"/>
      <c r="AA4" s="156"/>
      <c r="AB4" s="155" t="s">
        <v>36</v>
      </c>
      <c r="AC4" s="157" t="s">
        <v>37</v>
      </c>
      <c r="AD4" s="159" t="s">
        <v>91</v>
      </c>
      <c r="AE4" s="160"/>
      <c r="AF4" s="161"/>
      <c r="AG4" s="152" t="s">
        <v>16</v>
      </c>
      <c r="AH4" s="152" t="s">
        <v>25</v>
      </c>
      <c r="AI4" s="155" t="s">
        <v>23</v>
      </c>
      <c r="AJ4" s="152" t="s">
        <v>24</v>
      </c>
    </row>
    <row r="5" spans="2:36" ht="93.75" customHeight="1" x14ac:dyDescent="0.2">
      <c r="B5" s="155"/>
      <c r="C5" s="155"/>
      <c r="D5" s="164"/>
      <c r="E5" s="155"/>
      <c r="F5" s="155"/>
      <c r="G5" s="155"/>
      <c r="H5" s="155"/>
      <c r="I5" s="155"/>
      <c r="J5" s="3" t="s">
        <v>6</v>
      </c>
      <c r="K5" s="3" t="s">
        <v>7</v>
      </c>
      <c r="L5" s="3" t="s">
        <v>8</v>
      </c>
      <c r="M5" s="4" t="s">
        <v>9</v>
      </c>
      <c r="N5" s="153"/>
      <c r="O5" s="155"/>
      <c r="P5" s="162"/>
      <c r="Q5" s="162"/>
      <c r="R5" s="162"/>
      <c r="S5" s="162"/>
      <c r="T5" s="155"/>
      <c r="U5" s="155"/>
      <c r="V5" s="3" t="s">
        <v>33</v>
      </c>
      <c r="W5" s="3" t="s">
        <v>34</v>
      </c>
      <c r="X5" s="3" t="s">
        <v>10</v>
      </c>
      <c r="Y5" s="3" t="s">
        <v>35</v>
      </c>
      <c r="Z5" s="3" t="s">
        <v>32</v>
      </c>
      <c r="AA5" s="3" t="s">
        <v>14</v>
      </c>
      <c r="AB5" s="155"/>
      <c r="AC5" s="158"/>
      <c r="AD5" s="3" t="s">
        <v>11</v>
      </c>
      <c r="AE5" s="3" t="s">
        <v>12</v>
      </c>
      <c r="AF5" s="3" t="s">
        <v>15</v>
      </c>
      <c r="AG5" s="153"/>
      <c r="AH5" s="153"/>
      <c r="AI5" s="155"/>
      <c r="AJ5" s="153"/>
    </row>
    <row r="6" spans="2:36" x14ac:dyDescent="0.25">
      <c r="B6" s="9">
        <v>1</v>
      </c>
      <c r="C6" s="9">
        <v>2</v>
      </c>
      <c r="D6" s="73">
        <v>3</v>
      </c>
      <c r="E6" s="9">
        <v>4</v>
      </c>
      <c r="F6" s="9">
        <v>5</v>
      </c>
      <c r="G6" s="9">
        <v>6</v>
      </c>
      <c r="H6" s="9">
        <v>7</v>
      </c>
      <c r="I6" s="9">
        <v>8</v>
      </c>
      <c r="J6" s="2">
        <v>9</v>
      </c>
      <c r="K6" s="2">
        <v>10</v>
      </c>
      <c r="L6" s="2">
        <v>11</v>
      </c>
      <c r="M6" s="2">
        <v>12</v>
      </c>
      <c r="N6" s="9">
        <v>13</v>
      </c>
      <c r="O6" s="9">
        <v>14</v>
      </c>
      <c r="P6" s="9">
        <v>15</v>
      </c>
      <c r="Q6" s="9">
        <v>16</v>
      </c>
      <c r="R6" s="9">
        <v>17</v>
      </c>
      <c r="S6" s="18">
        <v>18</v>
      </c>
      <c r="T6" s="9">
        <v>19</v>
      </c>
      <c r="U6" s="9">
        <v>20</v>
      </c>
      <c r="V6" s="9">
        <v>21</v>
      </c>
      <c r="W6" s="9">
        <v>22</v>
      </c>
      <c r="X6" s="9">
        <v>23</v>
      </c>
      <c r="Y6" s="9">
        <v>24</v>
      </c>
      <c r="Z6" s="9">
        <v>25</v>
      </c>
      <c r="AA6" s="9">
        <v>26</v>
      </c>
      <c r="AB6" s="9">
        <v>27</v>
      </c>
      <c r="AC6" s="9">
        <v>28</v>
      </c>
      <c r="AD6" s="9">
        <v>29</v>
      </c>
      <c r="AE6" s="9">
        <v>30</v>
      </c>
      <c r="AF6" s="9">
        <v>31</v>
      </c>
      <c r="AG6" s="9">
        <v>32</v>
      </c>
      <c r="AH6" s="9">
        <v>33</v>
      </c>
      <c r="AI6" s="9">
        <v>34</v>
      </c>
      <c r="AJ6" s="9">
        <v>35</v>
      </c>
    </row>
    <row r="7" spans="2:36" s="5" customFormat="1" ht="105" x14ac:dyDescent="0.25">
      <c r="B7" s="37" t="s">
        <v>38</v>
      </c>
      <c r="C7" s="74" t="s">
        <v>60</v>
      </c>
      <c r="D7" s="75" t="s">
        <v>209</v>
      </c>
      <c r="E7" s="12" t="s">
        <v>39</v>
      </c>
      <c r="F7" s="12" t="s">
        <v>47</v>
      </c>
      <c r="G7" s="12" t="s">
        <v>40</v>
      </c>
      <c r="H7" s="11" t="s">
        <v>41</v>
      </c>
      <c r="I7" s="11" t="s">
        <v>41</v>
      </c>
      <c r="J7" s="8" t="s">
        <v>50</v>
      </c>
      <c r="K7" s="6" t="s">
        <v>49</v>
      </c>
      <c r="L7" s="6" t="s">
        <v>51</v>
      </c>
      <c r="M7" s="16">
        <v>2480</v>
      </c>
      <c r="N7" s="11" t="s">
        <v>42</v>
      </c>
      <c r="O7" s="12" t="s">
        <v>48</v>
      </c>
      <c r="P7" s="11" t="s">
        <v>43</v>
      </c>
      <c r="Q7" s="11" t="s">
        <v>44</v>
      </c>
      <c r="R7" s="11" t="s">
        <v>45</v>
      </c>
      <c r="S7" s="20" t="s">
        <v>46</v>
      </c>
      <c r="T7" s="22">
        <f>U7</f>
        <v>680000</v>
      </c>
      <c r="U7" s="22">
        <f>V7</f>
        <v>680000</v>
      </c>
      <c r="V7" s="22">
        <v>680000</v>
      </c>
      <c r="W7" s="11"/>
      <c r="X7" s="11"/>
      <c r="Y7" s="11"/>
      <c r="Z7" s="11"/>
      <c r="AA7" s="11"/>
      <c r="AB7" s="22">
        <v>120000</v>
      </c>
      <c r="AC7" s="11" t="s">
        <v>55</v>
      </c>
      <c r="AD7" s="22"/>
      <c r="AE7" s="22">
        <v>680000</v>
      </c>
      <c r="AF7" s="22"/>
      <c r="AG7" s="11"/>
      <c r="AH7" s="41">
        <v>45566</v>
      </c>
      <c r="AI7" s="41">
        <v>45627</v>
      </c>
      <c r="AJ7" s="11"/>
    </row>
    <row r="8" spans="2:36" s="5" customFormat="1" ht="60" x14ac:dyDescent="0.25">
      <c r="B8" s="13" t="s">
        <v>38</v>
      </c>
      <c r="C8" s="14"/>
      <c r="D8" s="76"/>
      <c r="E8" s="14"/>
      <c r="F8" s="14"/>
      <c r="G8" s="14"/>
      <c r="H8" s="14"/>
      <c r="I8" s="14"/>
      <c r="J8" s="8" t="s">
        <v>68</v>
      </c>
      <c r="K8" s="7" t="s">
        <v>73</v>
      </c>
      <c r="L8" s="7" t="s">
        <v>52</v>
      </c>
      <c r="M8" s="17">
        <v>340</v>
      </c>
      <c r="N8" s="14"/>
      <c r="O8" s="14"/>
      <c r="P8" s="14"/>
      <c r="Q8" s="14"/>
      <c r="R8" s="14"/>
      <c r="S8" s="21"/>
      <c r="T8" s="14"/>
      <c r="U8" s="14"/>
      <c r="V8" s="14"/>
      <c r="W8" s="14"/>
      <c r="X8" s="14"/>
      <c r="Y8" s="14"/>
      <c r="Z8" s="14"/>
      <c r="AA8" s="14"/>
      <c r="AB8" s="14"/>
      <c r="AC8" s="14"/>
      <c r="AD8" s="24"/>
      <c r="AE8" s="24"/>
      <c r="AF8" s="24"/>
      <c r="AG8" s="14"/>
      <c r="AH8" s="42"/>
      <c r="AI8" s="42"/>
      <c r="AJ8" s="14"/>
    </row>
    <row r="9" spans="2:36" s="5" customFormat="1" ht="45" x14ac:dyDescent="0.25">
      <c r="B9" s="15" t="s">
        <v>38</v>
      </c>
      <c r="C9" s="10"/>
      <c r="D9" s="77"/>
      <c r="E9" s="10"/>
      <c r="F9" s="10"/>
      <c r="G9" s="10"/>
      <c r="H9" s="10"/>
      <c r="I9" s="10"/>
      <c r="J9" s="32" t="s">
        <v>53</v>
      </c>
      <c r="K9" s="12" t="s">
        <v>74</v>
      </c>
      <c r="L9" s="12" t="s">
        <v>54</v>
      </c>
      <c r="M9" s="33">
        <v>1335</v>
      </c>
      <c r="N9" s="14"/>
      <c r="O9" s="14"/>
      <c r="P9" s="14"/>
      <c r="Q9" s="14"/>
      <c r="R9" s="14"/>
      <c r="S9" s="21"/>
      <c r="T9" s="24"/>
      <c r="U9" s="14"/>
      <c r="V9" s="14"/>
      <c r="W9" s="14"/>
      <c r="X9" s="14"/>
      <c r="Y9" s="14"/>
      <c r="Z9" s="14"/>
      <c r="AA9" s="14"/>
      <c r="AB9" s="14"/>
      <c r="AC9" s="14"/>
      <c r="AD9" s="24"/>
      <c r="AE9" s="24"/>
      <c r="AF9" s="24"/>
      <c r="AG9" s="14"/>
      <c r="AH9" s="42"/>
      <c r="AI9" s="42"/>
      <c r="AJ9" s="14"/>
    </row>
    <row r="10" spans="2:36" s="5" customFormat="1" ht="105" x14ac:dyDescent="0.25">
      <c r="B10" s="37" t="s">
        <v>56</v>
      </c>
      <c r="C10" s="78" t="s">
        <v>63</v>
      </c>
      <c r="D10" s="75" t="s">
        <v>209</v>
      </c>
      <c r="E10" s="12" t="s">
        <v>39</v>
      </c>
      <c r="F10" s="12" t="s">
        <v>59</v>
      </c>
      <c r="G10" s="12" t="s">
        <v>40</v>
      </c>
      <c r="H10" s="11" t="s">
        <v>41</v>
      </c>
      <c r="I10" s="30" t="s">
        <v>41</v>
      </c>
      <c r="J10" s="7" t="s">
        <v>50</v>
      </c>
      <c r="K10" s="7" t="s">
        <v>49</v>
      </c>
      <c r="L10" s="7" t="s">
        <v>51</v>
      </c>
      <c r="M10" s="7">
        <v>110</v>
      </c>
      <c r="N10" s="26" t="s">
        <v>42</v>
      </c>
      <c r="O10" s="32" t="s">
        <v>62</v>
      </c>
      <c r="P10" s="11" t="s">
        <v>43</v>
      </c>
      <c r="Q10" s="11" t="s">
        <v>44</v>
      </c>
      <c r="R10" s="11" t="s">
        <v>45</v>
      </c>
      <c r="S10" s="20" t="s">
        <v>46</v>
      </c>
      <c r="T10" s="22">
        <f>V10</f>
        <v>2830075</v>
      </c>
      <c r="U10" s="22">
        <f>V10</f>
        <v>2830075</v>
      </c>
      <c r="V10" s="22">
        <v>2830075</v>
      </c>
      <c r="W10" s="11"/>
      <c r="X10" s="11"/>
      <c r="Y10" s="11"/>
      <c r="Z10" s="11"/>
      <c r="AA10" s="11"/>
      <c r="AB10" s="22">
        <v>499425</v>
      </c>
      <c r="AC10" s="11" t="s">
        <v>55</v>
      </c>
      <c r="AD10" s="22"/>
      <c r="AE10" s="22">
        <f>T10</f>
        <v>2830075</v>
      </c>
      <c r="AF10" s="22"/>
      <c r="AG10" s="11"/>
      <c r="AH10" s="47">
        <v>45658</v>
      </c>
      <c r="AI10" s="47">
        <v>45717</v>
      </c>
      <c r="AJ10" s="11"/>
    </row>
    <row r="11" spans="2:36" s="5" customFormat="1" ht="60" x14ac:dyDescent="0.25">
      <c r="B11" s="13" t="s">
        <v>56</v>
      </c>
      <c r="C11" s="27"/>
      <c r="D11" s="76"/>
      <c r="E11" s="14"/>
      <c r="F11" s="14"/>
      <c r="G11" s="14"/>
      <c r="H11" s="14"/>
      <c r="I11" s="31"/>
      <c r="J11" s="7" t="s">
        <v>68</v>
      </c>
      <c r="K11" s="7" t="s">
        <v>73</v>
      </c>
      <c r="L11" s="7" t="s">
        <v>61</v>
      </c>
      <c r="M11" s="7">
        <v>110</v>
      </c>
      <c r="N11" s="27"/>
      <c r="O11" s="27"/>
      <c r="P11" s="14"/>
      <c r="Q11" s="14"/>
      <c r="R11" s="14"/>
      <c r="S11" s="21"/>
      <c r="T11" s="24"/>
      <c r="U11" s="14"/>
      <c r="V11" s="24"/>
      <c r="W11" s="14"/>
      <c r="X11" s="14"/>
      <c r="Y11" s="14"/>
      <c r="Z11" s="14"/>
      <c r="AA11" s="14"/>
      <c r="AB11" s="14"/>
      <c r="AC11" s="14"/>
      <c r="AD11" s="24"/>
      <c r="AE11" s="24"/>
      <c r="AF11" s="24"/>
      <c r="AG11" s="14"/>
      <c r="AH11" s="42"/>
      <c r="AI11" s="42"/>
      <c r="AJ11" s="14"/>
    </row>
    <row r="12" spans="2:36" s="5" customFormat="1" ht="45" x14ac:dyDescent="0.25">
      <c r="B12" s="15" t="s">
        <v>56</v>
      </c>
      <c r="C12" s="28"/>
      <c r="D12" s="77"/>
      <c r="E12" s="10"/>
      <c r="F12" s="10"/>
      <c r="G12" s="10"/>
      <c r="H12" s="10"/>
      <c r="I12" s="25"/>
      <c r="J12" s="12" t="s">
        <v>53</v>
      </c>
      <c r="K12" s="12" t="s">
        <v>74</v>
      </c>
      <c r="L12" s="12" t="s">
        <v>54</v>
      </c>
      <c r="M12" s="12">
        <v>110</v>
      </c>
      <c r="N12" s="28"/>
      <c r="O12" s="28"/>
      <c r="P12" s="10"/>
      <c r="Q12" s="10"/>
      <c r="R12" s="10"/>
      <c r="S12" s="19"/>
      <c r="T12" s="23"/>
      <c r="U12" s="10"/>
      <c r="V12" s="10"/>
      <c r="W12" s="10"/>
      <c r="X12" s="10"/>
      <c r="Y12" s="10"/>
      <c r="Z12" s="10"/>
      <c r="AA12" s="10"/>
      <c r="AB12" s="10"/>
      <c r="AC12" s="10"/>
      <c r="AD12" s="23"/>
      <c r="AE12" s="23"/>
      <c r="AF12" s="23"/>
      <c r="AG12" s="10"/>
      <c r="AH12" s="43"/>
      <c r="AI12" s="43"/>
      <c r="AJ12" s="10"/>
    </row>
    <row r="13" spans="2:36" s="5" customFormat="1" ht="105" x14ac:dyDescent="0.25">
      <c r="B13" s="38" t="s">
        <v>57</v>
      </c>
      <c r="C13" s="78" t="s">
        <v>65</v>
      </c>
      <c r="D13" s="75" t="s">
        <v>209</v>
      </c>
      <c r="E13" s="12" t="s">
        <v>39</v>
      </c>
      <c r="F13" s="12" t="s">
        <v>64</v>
      </c>
      <c r="G13" s="12" t="s">
        <v>40</v>
      </c>
      <c r="H13" s="11" t="s">
        <v>41</v>
      </c>
      <c r="I13" s="30" t="s">
        <v>41</v>
      </c>
      <c r="J13" s="7" t="s">
        <v>67</v>
      </c>
      <c r="K13" s="7" t="s">
        <v>66</v>
      </c>
      <c r="L13" s="7" t="s">
        <v>51</v>
      </c>
      <c r="M13" s="7">
        <v>360</v>
      </c>
      <c r="N13" s="26" t="s">
        <v>42</v>
      </c>
      <c r="O13" s="44" t="s">
        <v>70</v>
      </c>
      <c r="P13" s="11" t="s">
        <v>43</v>
      </c>
      <c r="Q13" s="11" t="s">
        <v>44</v>
      </c>
      <c r="R13" s="11" t="s">
        <v>45</v>
      </c>
      <c r="S13" s="20" t="s">
        <v>46</v>
      </c>
      <c r="T13" s="22">
        <f>V13</f>
        <v>2550000</v>
      </c>
      <c r="U13" s="22">
        <f>V13</f>
        <v>2550000</v>
      </c>
      <c r="V13" s="22">
        <v>2550000</v>
      </c>
      <c r="W13" s="11"/>
      <c r="X13" s="11"/>
      <c r="Y13" s="11"/>
      <c r="Z13" s="11"/>
      <c r="AA13" s="11"/>
      <c r="AB13" s="22">
        <v>450000</v>
      </c>
      <c r="AC13" s="11" t="s">
        <v>55</v>
      </c>
      <c r="AD13" s="22"/>
      <c r="AE13" s="22">
        <f>U13</f>
        <v>2550000</v>
      </c>
      <c r="AF13" s="22"/>
      <c r="AG13" s="11"/>
      <c r="AH13" s="47" t="s">
        <v>210</v>
      </c>
      <c r="AI13" s="47">
        <v>45689</v>
      </c>
      <c r="AJ13" s="11"/>
    </row>
    <row r="14" spans="2:36" s="5" customFormat="1" ht="60" x14ac:dyDescent="0.25">
      <c r="B14" s="13" t="s">
        <v>57</v>
      </c>
      <c r="C14" s="14"/>
      <c r="D14" s="76"/>
      <c r="E14" s="14"/>
      <c r="F14" s="14"/>
      <c r="G14" s="14"/>
      <c r="H14" s="14"/>
      <c r="I14" s="31"/>
      <c r="J14" s="7" t="s">
        <v>68</v>
      </c>
      <c r="K14" s="7" t="s">
        <v>73</v>
      </c>
      <c r="L14" s="7" t="s">
        <v>61</v>
      </c>
      <c r="M14" s="7">
        <v>380</v>
      </c>
      <c r="N14" s="27"/>
      <c r="O14" s="14"/>
      <c r="P14" s="14"/>
      <c r="Q14" s="14"/>
      <c r="R14" s="14"/>
      <c r="S14" s="21"/>
      <c r="T14" s="24"/>
      <c r="U14" s="14"/>
      <c r="V14" s="24"/>
      <c r="W14" s="14"/>
      <c r="X14" s="14"/>
      <c r="Y14" s="14"/>
      <c r="Z14" s="14"/>
      <c r="AA14" s="14"/>
      <c r="AB14" s="14"/>
      <c r="AC14" s="14"/>
      <c r="AD14" s="24"/>
      <c r="AE14" s="24"/>
      <c r="AF14" s="24"/>
      <c r="AG14" s="14"/>
      <c r="AH14" s="42"/>
      <c r="AI14" s="42"/>
      <c r="AJ14" s="14"/>
    </row>
    <row r="15" spans="2:36" s="5" customFormat="1" ht="60" x14ac:dyDescent="0.25">
      <c r="B15" s="15" t="s">
        <v>57</v>
      </c>
      <c r="C15" s="10"/>
      <c r="D15" s="77"/>
      <c r="E15" s="10"/>
      <c r="F15" s="10"/>
      <c r="G15" s="10"/>
      <c r="H15" s="10"/>
      <c r="I15" s="25"/>
      <c r="J15" s="12" t="s">
        <v>69</v>
      </c>
      <c r="K15" s="12" t="s">
        <v>86</v>
      </c>
      <c r="L15" s="12" t="s">
        <v>54</v>
      </c>
      <c r="M15" s="12">
        <v>325</v>
      </c>
      <c r="N15" s="28"/>
      <c r="O15" s="10"/>
      <c r="P15" s="10"/>
      <c r="Q15" s="10"/>
      <c r="R15" s="10"/>
      <c r="S15" s="19"/>
      <c r="T15" s="23"/>
      <c r="U15" s="10"/>
      <c r="V15" s="10"/>
      <c r="W15" s="10"/>
      <c r="X15" s="10"/>
      <c r="Y15" s="10"/>
      <c r="Z15" s="10"/>
      <c r="AA15" s="10"/>
      <c r="AB15" s="10"/>
      <c r="AC15" s="10"/>
      <c r="AD15" s="23"/>
      <c r="AE15" s="23"/>
      <c r="AF15" s="23"/>
      <c r="AG15" s="10"/>
      <c r="AH15" s="43"/>
      <c r="AI15" s="43"/>
      <c r="AJ15" s="10"/>
    </row>
    <row r="16" spans="2:36" s="5" customFormat="1" ht="105" x14ac:dyDescent="0.25">
      <c r="B16" s="37" t="s">
        <v>58</v>
      </c>
      <c r="C16" s="29" t="s">
        <v>72</v>
      </c>
      <c r="D16" s="75" t="s">
        <v>209</v>
      </c>
      <c r="E16" s="12" t="s">
        <v>39</v>
      </c>
      <c r="F16" s="12" t="s">
        <v>71</v>
      </c>
      <c r="G16" s="12" t="s">
        <v>40</v>
      </c>
      <c r="H16" s="11" t="s">
        <v>41</v>
      </c>
      <c r="I16" s="30" t="s">
        <v>41</v>
      </c>
      <c r="J16" s="7" t="s">
        <v>50</v>
      </c>
      <c r="K16" s="7" t="s">
        <v>49</v>
      </c>
      <c r="L16" s="7" t="s">
        <v>51</v>
      </c>
      <c r="M16" s="7">
        <v>145</v>
      </c>
      <c r="N16" s="26" t="s">
        <v>42</v>
      </c>
      <c r="O16" s="45" t="s">
        <v>75</v>
      </c>
      <c r="P16" s="11" t="s">
        <v>43</v>
      </c>
      <c r="Q16" s="11" t="s">
        <v>44</v>
      </c>
      <c r="R16" s="11" t="s">
        <v>45</v>
      </c>
      <c r="S16" s="20" t="s">
        <v>46</v>
      </c>
      <c r="T16" s="22">
        <f>V16</f>
        <v>510000</v>
      </c>
      <c r="U16" s="22">
        <f>V16</f>
        <v>510000</v>
      </c>
      <c r="V16" s="22">
        <v>510000</v>
      </c>
      <c r="W16" s="11"/>
      <c r="X16" s="11"/>
      <c r="Y16" s="11"/>
      <c r="Z16" s="11"/>
      <c r="AA16" s="11"/>
      <c r="AB16" s="22">
        <v>90000</v>
      </c>
      <c r="AC16" s="11" t="s">
        <v>55</v>
      </c>
      <c r="AD16" s="22"/>
      <c r="AE16" s="22">
        <f>T16</f>
        <v>510000</v>
      </c>
      <c r="AF16" s="22"/>
      <c r="AG16" s="11"/>
      <c r="AH16" s="41">
        <v>45261</v>
      </c>
      <c r="AI16" s="41">
        <v>45323</v>
      </c>
      <c r="AJ16" s="79">
        <v>45261</v>
      </c>
    </row>
    <row r="17" spans="2:36" s="5" customFormat="1" ht="60" x14ac:dyDescent="0.25">
      <c r="B17" s="13" t="s">
        <v>58</v>
      </c>
      <c r="C17" s="14"/>
      <c r="D17" s="76"/>
      <c r="E17" s="14"/>
      <c r="F17" s="14"/>
      <c r="G17" s="14"/>
      <c r="H17" s="14"/>
      <c r="I17" s="31"/>
      <c r="J17" s="7" t="s">
        <v>68</v>
      </c>
      <c r="K17" s="7" t="s">
        <v>73</v>
      </c>
      <c r="L17" s="7" t="s">
        <v>61</v>
      </c>
      <c r="M17" s="7">
        <v>145</v>
      </c>
      <c r="N17" s="27"/>
      <c r="O17" s="14"/>
      <c r="P17" s="14"/>
      <c r="Q17" s="14"/>
      <c r="R17" s="14"/>
      <c r="S17" s="21"/>
      <c r="T17" s="24"/>
      <c r="U17" s="14"/>
      <c r="V17" s="24"/>
      <c r="W17" s="14"/>
      <c r="X17" s="14"/>
      <c r="Y17" s="14"/>
      <c r="Z17" s="14"/>
      <c r="AA17" s="14"/>
      <c r="AB17" s="14"/>
      <c r="AC17" s="14"/>
      <c r="AD17" s="24"/>
      <c r="AE17" s="24"/>
      <c r="AF17" s="24"/>
      <c r="AG17" s="14"/>
      <c r="AH17" s="42"/>
      <c r="AI17" s="42"/>
      <c r="AJ17" s="14"/>
    </row>
    <row r="18" spans="2:36" s="5" customFormat="1" ht="45" x14ac:dyDescent="0.25">
      <c r="B18" s="13" t="s">
        <v>58</v>
      </c>
      <c r="C18" s="10"/>
      <c r="D18" s="77"/>
      <c r="E18" s="10"/>
      <c r="F18" s="10"/>
      <c r="G18" s="10"/>
      <c r="H18" s="10"/>
      <c r="I18" s="25"/>
      <c r="J18" s="12" t="s">
        <v>53</v>
      </c>
      <c r="K18" s="12" t="s">
        <v>74</v>
      </c>
      <c r="L18" s="12" t="s">
        <v>54</v>
      </c>
      <c r="M18" s="12">
        <v>145</v>
      </c>
      <c r="N18" s="28"/>
      <c r="O18" s="10"/>
      <c r="P18" s="10"/>
      <c r="Q18" s="10"/>
      <c r="R18" s="10"/>
      <c r="S18" s="19"/>
      <c r="T18" s="23"/>
      <c r="U18" s="10"/>
      <c r="V18" s="10"/>
      <c r="W18" s="10"/>
      <c r="X18" s="10"/>
      <c r="Y18" s="10"/>
      <c r="Z18" s="10"/>
      <c r="AA18" s="10"/>
      <c r="AB18" s="10"/>
      <c r="AC18" s="10"/>
      <c r="AD18" s="23"/>
      <c r="AE18" s="23"/>
      <c r="AF18" s="23"/>
      <c r="AG18" s="10"/>
      <c r="AH18" s="43"/>
      <c r="AI18" s="43"/>
      <c r="AJ18" s="10"/>
    </row>
    <row r="19" spans="2:36" s="5" customFormat="1" ht="183.75" customHeight="1" x14ac:dyDescent="0.25">
      <c r="B19" s="37" t="s">
        <v>76</v>
      </c>
      <c r="C19" s="74" t="s">
        <v>77</v>
      </c>
      <c r="D19" s="75" t="s">
        <v>211</v>
      </c>
      <c r="E19" s="12" t="s">
        <v>212</v>
      </c>
      <c r="F19" s="12" t="s">
        <v>213</v>
      </c>
      <c r="G19" s="12" t="s">
        <v>40</v>
      </c>
      <c r="H19" s="11" t="s">
        <v>41</v>
      </c>
      <c r="I19" s="30" t="s">
        <v>41</v>
      </c>
      <c r="J19" s="7" t="s">
        <v>78</v>
      </c>
      <c r="K19" s="7" t="s">
        <v>80</v>
      </c>
      <c r="L19" s="7" t="s">
        <v>82</v>
      </c>
      <c r="M19" s="7">
        <v>7</v>
      </c>
      <c r="N19" s="26" t="s">
        <v>42</v>
      </c>
      <c r="O19" s="32" t="s">
        <v>84</v>
      </c>
      <c r="P19" s="11" t="s">
        <v>43</v>
      </c>
      <c r="Q19" s="11" t="s">
        <v>44</v>
      </c>
      <c r="R19" s="11" t="s">
        <v>45</v>
      </c>
      <c r="S19" s="20" t="s">
        <v>46</v>
      </c>
      <c r="T19" s="22">
        <f>U19+U21</f>
        <v>4428500</v>
      </c>
      <c r="U19" s="22">
        <v>1147500</v>
      </c>
      <c r="V19" s="22">
        <v>1147500</v>
      </c>
      <c r="W19" s="11"/>
      <c r="X19" s="11"/>
      <c r="Y19" s="11"/>
      <c r="Z19" s="11"/>
      <c r="AA19" s="11"/>
      <c r="AB19" s="24">
        <v>202500</v>
      </c>
      <c r="AC19" s="11" t="s">
        <v>55</v>
      </c>
      <c r="AD19" s="22"/>
      <c r="AE19" s="22">
        <f>V19</f>
        <v>1147500</v>
      </c>
      <c r="AF19" s="22"/>
      <c r="AG19" s="11"/>
      <c r="AH19" s="47">
        <v>45566</v>
      </c>
      <c r="AI19" s="47">
        <v>45627</v>
      </c>
      <c r="AJ19" s="11"/>
    </row>
    <row r="20" spans="2:36" s="5" customFormat="1" ht="75" x14ac:dyDescent="0.25">
      <c r="B20" s="39" t="s">
        <v>76</v>
      </c>
      <c r="C20" s="27"/>
      <c r="D20" s="76"/>
      <c r="E20" s="10"/>
      <c r="F20" s="10"/>
      <c r="G20" s="10"/>
      <c r="H20" s="10"/>
      <c r="I20" s="10"/>
      <c r="J20" s="7" t="s">
        <v>79</v>
      </c>
      <c r="K20" s="7" t="s">
        <v>85</v>
      </c>
      <c r="L20" s="7" t="s">
        <v>61</v>
      </c>
      <c r="M20" s="7">
        <v>500</v>
      </c>
      <c r="N20" s="27"/>
      <c r="O20" s="27"/>
      <c r="P20" s="14"/>
      <c r="Q20" s="14"/>
      <c r="R20" s="14"/>
      <c r="S20" s="21"/>
      <c r="T20" s="24"/>
      <c r="U20" s="10"/>
      <c r="V20" s="10"/>
      <c r="W20" s="10"/>
      <c r="X20" s="10"/>
      <c r="Y20" s="10"/>
      <c r="Z20" s="10"/>
      <c r="AA20" s="10"/>
      <c r="AB20" s="10"/>
      <c r="AC20" s="10"/>
      <c r="AD20" s="23"/>
      <c r="AE20" s="23"/>
      <c r="AF20" s="23"/>
      <c r="AG20" s="10"/>
      <c r="AH20" s="43"/>
      <c r="AI20" s="43"/>
      <c r="AJ20" s="14"/>
    </row>
    <row r="21" spans="2:36" s="5" customFormat="1" ht="105" x14ac:dyDescent="0.25">
      <c r="B21" s="39" t="s">
        <v>76</v>
      </c>
      <c r="C21" s="27"/>
      <c r="D21" s="80" t="s">
        <v>209</v>
      </c>
      <c r="E21" s="49" t="s">
        <v>39</v>
      </c>
      <c r="F21" s="49" t="s">
        <v>214</v>
      </c>
      <c r="G21" s="12" t="s">
        <v>40</v>
      </c>
      <c r="H21" s="11" t="s">
        <v>41</v>
      </c>
      <c r="I21" s="30" t="s">
        <v>41</v>
      </c>
      <c r="J21" s="7" t="s">
        <v>67</v>
      </c>
      <c r="K21" s="7" t="s">
        <v>66</v>
      </c>
      <c r="L21" s="7" t="s">
        <v>51</v>
      </c>
      <c r="M21" s="7">
        <v>250</v>
      </c>
      <c r="N21" s="26" t="s">
        <v>42</v>
      </c>
      <c r="O21" s="32" t="s">
        <v>84</v>
      </c>
      <c r="P21" s="11" t="s">
        <v>43</v>
      </c>
      <c r="Q21" s="11" t="s">
        <v>44</v>
      </c>
      <c r="R21" s="11" t="s">
        <v>45</v>
      </c>
      <c r="S21" s="20" t="s">
        <v>46</v>
      </c>
      <c r="T21" s="24"/>
      <c r="U21" s="24">
        <v>3281000</v>
      </c>
      <c r="V21" s="24">
        <v>3281000</v>
      </c>
      <c r="W21" s="14"/>
      <c r="X21" s="14"/>
      <c r="Y21" s="14"/>
      <c r="Z21" s="14"/>
      <c r="AA21" s="14"/>
      <c r="AB21" s="24">
        <v>579000</v>
      </c>
      <c r="AC21" s="11" t="s">
        <v>55</v>
      </c>
      <c r="AD21" s="24"/>
      <c r="AE21" s="24">
        <f>V21</f>
        <v>3281000</v>
      </c>
      <c r="AF21" s="24"/>
      <c r="AG21" s="14"/>
      <c r="AH21" s="47">
        <v>45566</v>
      </c>
      <c r="AI21" s="47">
        <v>45627</v>
      </c>
      <c r="AJ21" s="14"/>
    </row>
    <row r="22" spans="2:36" s="5" customFormat="1" ht="45" x14ac:dyDescent="0.25">
      <c r="B22" s="39" t="s">
        <v>76</v>
      </c>
      <c r="C22" s="27"/>
      <c r="D22" s="76"/>
      <c r="E22" s="14"/>
      <c r="F22" s="14"/>
      <c r="G22" s="14"/>
      <c r="H22" s="14"/>
      <c r="I22" s="31"/>
      <c r="J22" s="7" t="s">
        <v>50</v>
      </c>
      <c r="K22" s="7" t="s">
        <v>49</v>
      </c>
      <c r="L22" s="7" t="s">
        <v>51</v>
      </c>
      <c r="M22" s="7">
        <v>1000</v>
      </c>
      <c r="N22" s="27"/>
      <c r="O22" s="27"/>
      <c r="P22" s="14"/>
      <c r="Q22" s="14"/>
      <c r="R22" s="14"/>
      <c r="S22" s="21"/>
      <c r="T22" s="24"/>
      <c r="U22" s="14"/>
      <c r="V22" s="14"/>
      <c r="W22" s="14"/>
      <c r="X22" s="14"/>
      <c r="Y22" s="14"/>
      <c r="Z22" s="14"/>
      <c r="AA22" s="14"/>
      <c r="AB22" s="14"/>
      <c r="AC22" s="14"/>
      <c r="AD22" s="24"/>
      <c r="AE22" s="24"/>
      <c r="AF22" s="24"/>
      <c r="AG22" s="14"/>
      <c r="AH22" s="42"/>
      <c r="AI22" s="42"/>
      <c r="AJ22" s="14"/>
    </row>
    <row r="23" spans="2:36" s="5" customFormat="1" ht="60" x14ac:dyDescent="0.25">
      <c r="B23" s="39" t="s">
        <v>76</v>
      </c>
      <c r="C23" s="27"/>
      <c r="D23" s="76"/>
      <c r="E23" s="14"/>
      <c r="F23" s="14"/>
      <c r="G23" s="14"/>
      <c r="H23" s="14"/>
      <c r="I23" s="31"/>
      <c r="J23" s="7" t="s">
        <v>68</v>
      </c>
      <c r="K23" s="7" t="s">
        <v>81</v>
      </c>
      <c r="L23" s="7" t="s">
        <v>83</v>
      </c>
      <c r="M23" s="7">
        <v>200</v>
      </c>
      <c r="N23" s="27"/>
      <c r="O23" s="27"/>
      <c r="P23" s="14"/>
      <c r="Q23" s="14"/>
      <c r="R23" s="14"/>
      <c r="S23" s="21"/>
      <c r="T23" s="24"/>
      <c r="U23" s="14"/>
      <c r="V23" s="14"/>
      <c r="W23" s="14"/>
      <c r="X23" s="14"/>
      <c r="Y23" s="14"/>
      <c r="Z23" s="14"/>
      <c r="AA23" s="14"/>
      <c r="AB23" s="14"/>
      <c r="AC23" s="14"/>
      <c r="AD23" s="24"/>
      <c r="AE23" s="24"/>
      <c r="AF23" s="24"/>
      <c r="AG23" s="14"/>
      <c r="AH23" s="42"/>
      <c r="AI23" s="42"/>
      <c r="AJ23" s="14"/>
    </row>
    <row r="24" spans="2:36" s="5" customFormat="1" ht="60" x14ac:dyDescent="0.25">
      <c r="B24" s="39" t="s">
        <v>76</v>
      </c>
      <c r="C24" s="27"/>
      <c r="D24" s="76"/>
      <c r="E24" s="14"/>
      <c r="F24" s="14"/>
      <c r="G24" s="14"/>
      <c r="H24" s="14"/>
      <c r="I24" s="31"/>
      <c r="J24" s="7" t="s">
        <v>69</v>
      </c>
      <c r="K24" s="7" t="s">
        <v>86</v>
      </c>
      <c r="L24" s="7" t="s">
        <v>54</v>
      </c>
      <c r="M24" s="7">
        <v>250</v>
      </c>
      <c r="N24" s="27"/>
      <c r="O24" s="14"/>
      <c r="P24" s="14"/>
      <c r="Q24" s="14"/>
      <c r="R24" s="14"/>
      <c r="S24" s="21"/>
      <c r="T24" s="24"/>
      <c r="U24" s="14"/>
      <c r="V24" s="14"/>
      <c r="W24" s="14"/>
      <c r="X24" s="14"/>
      <c r="Y24" s="14"/>
      <c r="Z24" s="14"/>
      <c r="AA24" s="14"/>
      <c r="AB24" s="14"/>
      <c r="AC24" s="14"/>
      <c r="AD24" s="24"/>
      <c r="AE24" s="24"/>
      <c r="AF24" s="24"/>
      <c r="AG24" s="14"/>
      <c r="AH24" s="42"/>
      <c r="AI24" s="42"/>
      <c r="AJ24" s="14"/>
    </row>
    <row r="25" spans="2:36" s="5" customFormat="1" ht="45" x14ac:dyDescent="0.25">
      <c r="B25" s="40" t="s">
        <v>76</v>
      </c>
      <c r="C25" s="28"/>
      <c r="D25" s="77"/>
      <c r="E25" s="10"/>
      <c r="F25" s="10"/>
      <c r="G25" s="10"/>
      <c r="H25" s="10"/>
      <c r="I25" s="25"/>
      <c r="J25" s="12" t="s">
        <v>53</v>
      </c>
      <c r="K25" s="12" t="s">
        <v>74</v>
      </c>
      <c r="L25" s="12" t="s">
        <v>54</v>
      </c>
      <c r="M25" s="12">
        <v>1000</v>
      </c>
      <c r="N25" s="28"/>
      <c r="O25" s="10"/>
      <c r="P25" s="10"/>
      <c r="Q25" s="10"/>
      <c r="R25" s="10"/>
      <c r="S25" s="19"/>
      <c r="T25" s="23"/>
      <c r="U25" s="10"/>
      <c r="V25" s="10"/>
      <c r="W25" s="10"/>
      <c r="X25" s="10"/>
      <c r="Y25" s="10"/>
      <c r="Z25" s="10"/>
      <c r="AA25" s="10"/>
      <c r="AB25" s="10"/>
      <c r="AC25" s="10"/>
      <c r="AD25" s="23"/>
      <c r="AE25" s="23"/>
      <c r="AF25" s="23"/>
      <c r="AG25" s="10"/>
      <c r="AH25" s="43"/>
      <c r="AI25" s="43"/>
      <c r="AJ25" s="10"/>
    </row>
    <row r="26" spans="2:36" s="5" customFormat="1" ht="105" x14ac:dyDescent="0.25">
      <c r="B26" s="38" t="s">
        <v>87</v>
      </c>
      <c r="C26" s="12" t="s">
        <v>118</v>
      </c>
      <c r="D26" s="75" t="s">
        <v>209</v>
      </c>
      <c r="E26" s="12" t="s">
        <v>39</v>
      </c>
      <c r="F26" s="12" t="s">
        <v>88</v>
      </c>
      <c r="G26" s="12" t="s">
        <v>40</v>
      </c>
      <c r="H26" s="11" t="s">
        <v>41</v>
      </c>
      <c r="I26" s="30" t="s">
        <v>41</v>
      </c>
      <c r="J26" s="7" t="s">
        <v>67</v>
      </c>
      <c r="K26" s="7" t="s">
        <v>66</v>
      </c>
      <c r="L26" s="7" t="s">
        <v>51</v>
      </c>
      <c r="M26" s="7">
        <v>792</v>
      </c>
      <c r="N26" s="26" t="s">
        <v>42</v>
      </c>
      <c r="O26" s="32" t="s">
        <v>89</v>
      </c>
      <c r="P26" s="11" t="s">
        <v>43</v>
      </c>
      <c r="Q26" s="11" t="s">
        <v>44</v>
      </c>
      <c r="R26" s="11" t="s">
        <v>45</v>
      </c>
      <c r="S26" s="20" t="s">
        <v>46</v>
      </c>
      <c r="T26" s="22">
        <f>V26</f>
        <v>425000</v>
      </c>
      <c r="U26" s="22">
        <f>V26</f>
        <v>425000</v>
      </c>
      <c r="V26" s="22">
        <v>425000</v>
      </c>
      <c r="W26" s="11"/>
      <c r="X26" s="11"/>
      <c r="Y26" s="11"/>
      <c r="Z26" s="11"/>
      <c r="AA26" s="11"/>
      <c r="AB26" s="22">
        <v>75000</v>
      </c>
      <c r="AC26" s="11" t="s">
        <v>55</v>
      </c>
      <c r="AD26" s="22"/>
      <c r="AE26" s="22">
        <f>V26</f>
        <v>425000</v>
      </c>
      <c r="AF26" s="22"/>
      <c r="AG26" s="11"/>
      <c r="AH26" s="41">
        <v>45536</v>
      </c>
      <c r="AI26" s="41">
        <v>45597</v>
      </c>
      <c r="AJ26" s="11"/>
    </row>
    <row r="27" spans="2:36" s="5" customFormat="1" ht="45" x14ac:dyDescent="0.25">
      <c r="B27" s="39" t="s">
        <v>87</v>
      </c>
      <c r="C27" s="14"/>
      <c r="D27" s="76"/>
      <c r="E27" s="14"/>
      <c r="F27" s="14"/>
      <c r="G27" s="14"/>
      <c r="H27" s="14"/>
      <c r="I27" s="31"/>
      <c r="J27" s="7" t="s">
        <v>50</v>
      </c>
      <c r="K27" s="7" t="s">
        <v>49</v>
      </c>
      <c r="L27" s="7" t="s">
        <v>51</v>
      </c>
      <c r="M27" s="7">
        <v>1132</v>
      </c>
      <c r="N27" s="27"/>
      <c r="O27" s="27"/>
      <c r="P27" s="14"/>
      <c r="Q27" s="14"/>
      <c r="R27" s="14"/>
      <c r="S27" s="21"/>
      <c r="T27" s="24"/>
      <c r="U27" s="14"/>
      <c r="V27" s="14"/>
      <c r="W27" s="14"/>
      <c r="X27" s="14"/>
      <c r="Y27" s="14"/>
      <c r="Z27" s="14"/>
      <c r="AA27" s="14"/>
      <c r="AB27" s="14"/>
      <c r="AC27" s="14"/>
      <c r="AD27" s="24"/>
      <c r="AE27" s="24"/>
      <c r="AF27" s="24"/>
      <c r="AG27" s="14"/>
      <c r="AH27" s="42"/>
      <c r="AI27" s="42"/>
      <c r="AJ27" s="14"/>
    </row>
    <row r="28" spans="2:36" s="5" customFormat="1" ht="60" x14ac:dyDescent="0.25">
      <c r="B28" s="39" t="s">
        <v>87</v>
      </c>
      <c r="C28" s="14"/>
      <c r="D28" s="76"/>
      <c r="E28" s="14"/>
      <c r="F28" s="14"/>
      <c r="G28" s="14"/>
      <c r="H28" s="14"/>
      <c r="I28" s="31"/>
      <c r="J28" s="7" t="s">
        <v>68</v>
      </c>
      <c r="K28" s="7" t="s">
        <v>81</v>
      </c>
      <c r="L28" s="7" t="s">
        <v>61</v>
      </c>
      <c r="M28" s="7">
        <v>850</v>
      </c>
      <c r="N28" s="27"/>
      <c r="O28" s="27"/>
      <c r="P28" s="14"/>
      <c r="Q28" s="14"/>
      <c r="R28" s="14"/>
      <c r="S28" s="21"/>
      <c r="T28" s="24"/>
      <c r="U28" s="14"/>
      <c r="V28" s="24"/>
      <c r="W28" s="14"/>
      <c r="X28" s="14"/>
      <c r="Y28" s="14"/>
      <c r="Z28" s="14"/>
      <c r="AA28" s="14"/>
      <c r="AB28" s="14"/>
      <c r="AC28" s="14"/>
      <c r="AD28" s="24"/>
      <c r="AE28" s="24"/>
      <c r="AF28" s="24"/>
      <c r="AG28" s="14"/>
      <c r="AH28" s="42"/>
      <c r="AI28" s="42"/>
      <c r="AJ28" s="14"/>
    </row>
    <row r="29" spans="2:36" s="5" customFormat="1" ht="60" x14ac:dyDescent="0.25">
      <c r="B29" s="13" t="s">
        <v>87</v>
      </c>
      <c r="C29" s="14"/>
      <c r="D29" s="76"/>
      <c r="E29" s="14"/>
      <c r="F29" s="14"/>
      <c r="G29" s="14"/>
      <c r="H29" s="14"/>
      <c r="I29" s="31"/>
      <c r="J29" s="7" t="s">
        <v>69</v>
      </c>
      <c r="K29" s="7" t="s">
        <v>86</v>
      </c>
      <c r="L29" s="7" t="s">
        <v>54</v>
      </c>
      <c r="M29" s="7">
        <v>630</v>
      </c>
      <c r="N29" s="27"/>
      <c r="O29" s="14"/>
      <c r="P29" s="14"/>
      <c r="Q29" s="14"/>
      <c r="R29" s="14"/>
      <c r="S29" s="21"/>
      <c r="T29" s="24"/>
      <c r="U29" s="14"/>
      <c r="V29" s="14"/>
      <c r="W29" s="14"/>
      <c r="X29" s="14"/>
      <c r="Y29" s="14"/>
      <c r="Z29" s="14"/>
      <c r="AA29" s="14"/>
      <c r="AB29" s="14"/>
      <c r="AC29" s="14"/>
      <c r="AD29" s="24"/>
      <c r="AE29" s="24"/>
      <c r="AF29" s="24"/>
      <c r="AG29" s="14"/>
      <c r="AH29" s="42"/>
      <c r="AI29" s="42"/>
      <c r="AJ29" s="14"/>
    </row>
    <row r="30" spans="2:36" s="5" customFormat="1" ht="45" x14ac:dyDescent="0.25">
      <c r="B30" s="15" t="s">
        <v>87</v>
      </c>
      <c r="C30" s="10"/>
      <c r="D30" s="77"/>
      <c r="E30" s="10"/>
      <c r="F30" s="10"/>
      <c r="G30" s="10"/>
      <c r="H30" s="10"/>
      <c r="I30" s="25"/>
      <c r="J30" s="7" t="s">
        <v>53</v>
      </c>
      <c r="K30" s="7" t="s">
        <v>74</v>
      </c>
      <c r="L30" s="7" t="s">
        <v>54</v>
      </c>
      <c r="M30" s="7">
        <v>1000</v>
      </c>
      <c r="N30" s="28"/>
      <c r="O30" s="10"/>
      <c r="P30" s="10"/>
      <c r="Q30" s="10"/>
      <c r="R30" s="10"/>
      <c r="S30" s="19"/>
      <c r="T30" s="23"/>
      <c r="U30" s="10"/>
      <c r="V30" s="10"/>
      <c r="W30" s="10"/>
      <c r="X30" s="10"/>
      <c r="Y30" s="10"/>
      <c r="Z30" s="10"/>
      <c r="AA30" s="10"/>
      <c r="AB30" s="10"/>
      <c r="AC30" s="10"/>
      <c r="AD30" s="23"/>
      <c r="AE30" s="23"/>
      <c r="AF30" s="23"/>
      <c r="AG30" s="10"/>
      <c r="AH30" s="43"/>
      <c r="AI30" s="43"/>
      <c r="AJ30" s="10"/>
    </row>
    <row r="31" spans="2:36" s="45" customFormat="1" ht="110.25" customHeight="1" x14ac:dyDescent="0.25">
      <c r="B31" s="38" t="s">
        <v>95</v>
      </c>
      <c r="C31" s="12" t="s">
        <v>97</v>
      </c>
      <c r="D31" s="75" t="s">
        <v>211</v>
      </c>
      <c r="E31" s="12" t="s">
        <v>96</v>
      </c>
      <c r="F31" s="12" t="s">
        <v>92</v>
      </c>
      <c r="G31" s="12" t="s">
        <v>40</v>
      </c>
      <c r="H31" s="11" t="s">
        <v>41</v>
      </c>
      <c r="I31" s="30" t="s">
        <v>41</v>
      </c>
      <c r="J31" s="7" t="s">
        <v>93</v>
      </c>
      <c r="K31" s="35" t="s">
        <v>94</v>
      </c>
      <c r="L31" s="35" t="s">
        <v>82</v>
      </c>
      <c r="M31" s="136">
        <v>15</v>
      </c>
      <c r="N31" s="11" t="s">
        <v>42</v>
      </c>
      <c r="O31" s="12" t="s">
        <v>48</v>
      </c>
      <c r="P31" s="11" t="s">
        <v>43</v>
      </c>
      <c r="Q31" s="11" t="s">
        <v>44</v>
      </c>
      <c r="R31" s="11" t="s">
        <v>45</v>
      </c>
      <c r="S31" s="20" t="s">
        <v>46</v>
      </c>
      <c r="T31" s="46">
        <v>271962</v>
      </c>
      <c r="U31" s="46">
        <v>271962</v>
      </c>
      <c r="V31" s="46">
        <v>271962</v>
      </c>
      <c r="W31" s="11"/>
      <c r="X31" s="11"/>
      <c r="Y31" s="11"/>
      <c r="Z31" s="11"/>
      <c r="AA31" s="11"/>
      <c r="AB31" s="46">
        <v>47993.3</v>
      </c>
      <c r="AC31" s="11" t="s">
        <v>55</v>
      </c>
      <c r="AD31" s="46"/>
      <c r="AE31" s="46">
        <v>271962</v>
      </c>
      <c r="AF31" s="46"/>
      <c r="AG31" s="12"/>
      <c r="AH31" s="47">
        <v>45261</v>
      </c>
      <c r="AI31" s="47">
        <v>45323</v>
      </c>
      <c r="AJ31" s="81">
        <v>45261</v>
      </c>
    </row>
    <row r="32" spans="2:36" s="45" customFormat="1" ht="65.25" customHeight="1" x14ac:dyDescent="0.25">
      <c r="B32" s="48" t="s">
        <v>95</v>
      </c>
      <c r="C32" s="59"/>
      <c r="D32" s="80"/>
      <c r="E32" s="49"/>
      <c r="F32" s="49"/>
      <c r="G32" s="49"/>
      <c r="H32" s="49"/>
      <c r="I32" s="49"/>
      <c r="J32" s="7" t="s">
        <v>67</v>
      </c>
      <c r="K32" s="7" t="s">
        <v>66</v>
      </c>
      <c r="L32" s="7" t="s">
        <v>51</v>
      </c>
      <c r="M32" s="136">
        <v>182</v>
      </c>
      <c r="N32" s="49"/>
      <c r="O32" s="49"/>
      <c r="P32" s="49"/>
      <c r="Q32" s="49"/>
      <c r="R32" s="49"/>
      <c r="S32" s="50"/>
      <c r="T32" s="137"/>
      <c r="U32" s="138"/>
      <c r="V32" s="138"/>
      <c r="W32" s="49"/>
      <c r="X32" s="49"/>
      <c r="Y32" s="49"/>
      <c r="Z32" s="49"/>
      <c r="AA32" s="49"/>
      <c r="AB32" s="138"/>
      <c r="AC32" s="49"/>
      <c r="AD32" s="51"/>
      <c r="AE32" s="137"/>
      <c r="AF32" s="51"/>
      <c r="AG32" s="49"/>
      <c r="AH32" s="52"/>
      <c r="AI32" s="52"/>
      <c r="AJ32" s="49"/>
    </row>
    <row r="33" spans="2:36" s="45" customFormat="1" ht="43.5" customHeight="1" x14ac:dyDescent="0.25">
      <c r="B33" s="53" t="s">
        <v>95</v>
      </c>
      <c r="C33" s="35"/>
      <c r="D33" s="82"/>
      <c r="E33" s="35"/>
      <c r="F33" s="35"/>
      <c r="G33" s="35"/>
      <c r="H33" s="35"/>
      <c r="I33" s="35"/>
      <c r="J33" s="7" t="s">
        <v>69</v>
      </c>
      <c r="K33" s="7" t="s">
        <v>86</v>
      </c>
      <c r="L33" s="7" t="s">
        <v>54</v>
      </c>
      <c r="M33" s="136">
        <v>182</v>
      </c>
      <c r="N33" s="35"/>
      <c r="O33" s="35"/>
      <c r="P33" s="35"/>
      <c r="Q33" s="35"/>
      <c r="R33" s="35"/>
      <c r="S33" s="54"/>
      <c r="T33" s="139"/>
      <c r="U33" s="140"/>
      <c r="V33" s="140"/>
      <c r="W33" s="35"/>
      <c r="X33" s="35"/>
      <c r="Y33" s="35"/>
      <c r="Z33" s="35"/>
      <c r="AA33" s="35"/>
      <c r="AB33" s="140"/>
      <c r="AC33" s="35"/>
      <c r="AD33" s="55"/>
      <c r="AE33" s="139"/>
      <c r="AF33" s="55"/>
      <c r="AG33" s="35"/>
      <c r="AH33" s="56"/>
      <c r="AI33" s="56"/>
      <c r="AJ33" s="35"/>
    </row>
    <row r="34" spans="2:36" s="45" customFormat="1" ht="102" customHeight="1" x14ac:dyDescent="0.25">
      <c r="B34" s="38" t="s">
        <v>99</v>
      </c>
      <c r="C34" s="74" t="s">
        <v>105</v>
      </c>
      <c r="D34" s="75" t="s">
        <v>211</v>
      </c>
      <c r="E34" s="12" t="s">
        <v>96</v>
      </c>
      <c r="F34" s="49" t="s">
        <v>98</v>
      </c>
      <c r="G34" s="12" t="s">
        <v>40</v>
      </c>
      <c r="H34" s="11" t="s">
        <v>41</v>
      </c>
      <c r="I34" s="30" t="s">
        <v>41</v>
      </c>
      <c r="J34" s="7" t="s">
        <v>100</v>
      </c>
      <c r="K34" s="35" t="s">
        <v>101</v>
      </c>
      <c r="L34" s="35" t="s">
        <v>82</v>
      </c>
      <c r="M34" s="36">
        <v>3</v>
      </c>
      <c r="N34" s="11" t="s">
        <v>42</v>
      </c>
      <c r="O34" s="12" t="s">
        <v>48</v>
      </c>
      <c r="P34" s="11" t="s">
        <v>43</v>
      </c>
      <c r="Q34" s="11" t="s">
        <v>44</v>
      </c>
      <c r="R34" s="11" t="s">
        <v>45</v>
      </c>
      <c r="S34" s="20" t="s">
        <v>46</v>
      </c>
      <c r="T34" s="22">
        <f>V34</f>
        <v>918038</v>
      </c>
      <c r="U34" s="22">
        <f>V34</f>
        <v>918038</v>
      </c>
      <c r="V34" s="22">
        <v>918038</v>
      </c>
      <c r="W34" s="11"/>
      <c r="X34" s="11"/>
      <c r="Y34" s="11"/>
      <c r="Z34" s="11"/>
      <c r="AA34" s="11"/>
      <c r="AB34" s="22">
        <v>162007</v>
      </c>
      <c r="AC34" s="11" t="s">
        <v>55</v>
      </c>
      <c r="AD34" s="51"/>
      <c r="AE34" s="51">
        <f>V34</f>
        <v>918038</v>
      </c>
      <c r="AF34" s="51"/>
      <c r="AG34" s="49"/>
      <c r="AH34" s="52">
        <v>45566</v>
      </c>
      <c r="AI34" s="52">
        <v>45627</v>
      </c>
      <c r="AJ34" s="49"/>
    </row>
    <row r="35" spans="2:36" s="45" customFormat="1" ht="43.5" customHeight="1" x14ac:dyDescent="0.25">
      <c r="B35" s="48" t="s">
        <v>99</v>
      </c>
      <c r="C35" s="49"/>
      <c r="D35" s="80"/>
      <c r="E35" s="49"/>
      <c r="F35" s="49"/>
      <c r="G35" s="49"/>
      <c r="H35" s="49"/>
      <c r="I35" s="49"/>
      <c r="J35" s="7" t="s">
        <v>50</v>
      </c>
      <c r="K35" s="7" t="s">
        <v>49</v>
      </c>
      <c r="L35" s="7" t="s">
        <v>51</v>
      </c>
      <c r="M35" s="36">
        <v>2250</v>
      </c>
      <c r="N35" s="49"/>
      <c r="O35" s="49"/>
      <c r="P35" s="49"/>
      <c r="Q35" s="49"/>
      <c r="R35" s="49"/>
      <c r="S35" s="50"/>
      <c r="T35" s="51"/>
      <c r="U35" s="49"/>
      <c r="V35" s="49"/>
      <c r="W35" s="49"/>
      <c r="X35" s="49"/>
      <c r="Y35" s="49"/>
      <c r="Z35" s="49"/>
      <c r="AA35" s="49"/>
      <c r="AB35" s="49"/>
      <c r="AC35" s="49"/>
      <c r="AD35" s="51"/>
      <c r="AE35" s="51"/>
      <c r="AF35" s="51"/>
      <c r="AG35" s="49"/>
      <c r="AH35" s="52"/>
      <c r="AI35" s="52"/>
      <c r="AJ35" s="49"/>
    </row>
    <row r="36" spans="2:36" s="45" customFormat="1" ht="43.5" customHeight="1" x14ac:dyDescent="0.25">
      <c r="B36" s="48" t="s">
        <v>99</v>
      </c>
      <c r="C36" s="49"/>
      <c r="D36" s="80"/>
      <c r="E36" s="49"/>
      <c r="F36" s="49"/>
      <c r="G36" s="49"/>
      <c r="H36" s="49"/>
      <c r="I36" s="49"/>
      <c r="J36" s="7" t="s">
        <v>78</v>
      </c>
      <c r="K36" s="7" t="s">
        <v>80</v>
      </c>
      <c r="L36" s="7" t="s">
        <v>82</v>
      </c>
      <c r="M36" s="36">
        <v>1</v>
      </c>
      <c r="N36" s="49"/>
      <c r="O36" s="49"/>
      <c r="P36" s="49"/>
      <c r="Q36" s="49"/>
      <c r="R36" s="49"/>
      <c r="S36" s="50"/>
      <c r="T36" s="51"/>
      <c r="U36" s="49"/>
      <c r="V36" s="49"/>
      <c r="W36" s="49"/>
      <c r="X36" s="49"/>
      <c r="Y36" s="49"/>
      <c r="Z36" s="49"/>
      <c r="AA36" s="49"/>
      <c r="AB36" s="49"/>
      <c r="AC36" s="49"/>
      <c r="AD36" s="51"/>
      <c r="AE36" s="51"/>
      <c r="AF36" s="51"/>
      <c r="AG36" s="49"/>
      <c r="AH36" s="52"/>
      <c r="AI36" s="52"/>
      <c r="AJ36" s="49"/>
    </row>
    <row r="37" spans="2:36" s="45" customFormat="1" ht="43.5" customHeight="1" x14ac:dyDescent="0.25">
      <c r="B37" s="48" t="s">
        <v>99</v>
      </c>
      <c r="C37" s="49"/>
      <c r="D37" s="80"/>
      <c r="E37" s="49"/>
      <c r="F37" s="49"/>
      <c r="G37" s="49"/>
      <c r="H37" s="49"/>
      <c r="I37" s="49"/>
      <c r="J37" s="7" t="s">
        <v>53</v>
      </c>
      <c r="K37" s="7" t="s">
        <v>74</v>
      </c>
      <c r="L37" s="7" t="s">
        <v>54</v>
      </c>
      <c r="M37" s="36">
        <v>1300</v>
      </c>
      <c r="N37" s="49"/>
      <c r="O37" s="49"/>
      <c r="P37" s="49"/>
      <c r="Q37" s="49"/>
      <c r="R37" s="49"/>
      <c r="S37" s="50"/>
      <c r="T37" s="51"/>
      <c r="U37" s="49"/>
      <c r="V37" s="49"/>
      <c r="W37" s="49"/>
      <c r="X37" s="49"/>
      <c r="Y37" s="49"/>
      <c r="Z37" s="49"/>
      <c r="AA37" s="49"/>
      <c r="AB37" s="49"/>
      <c r="AC37" s="49"/>
      <c r="AD37" s="51"/>
      <c r="AE37" s="51"/>
      <c r="AF37" s="51"/>
      <c r="AG37" s="49"/>
      <c r="AH37" s="52"/>
      <c r="AI37" s="52"/>
      <c r="AJ37" s="49"/>
    </row>
    <row r="38" spans="2:36" s="45" customFormat="1" ht="43.5" customHeight="1" x14ac:dyDescent="0.25">
      <c r="B38" s="48" t="s">
        <v>99</v>
      </c>
      <c r="C38" s="49"/>
      <c r="D38" s="80"/>
      <c r="E38" s="49"/>
      <c r="F38" s="49"/>
      <c r="G38" s="49"/>
      <c r="H38" s="49"/>
      <c r="I38" s="49"/>
      <c r="J38" s="7" t="s">
        <v>79</v>
      </c>
      <c r="K38" s="7" t="s">
        <v>85</v>
      </c>
      <c r="L38" s="7" t="s">
        <v>61</v>
      </c>
      <c r="M38" s="36">
        <v>80</v>
      </c>
      <c r="N38" s="49"/>
      <c r="O38" s="49"/>
      <c r="P38" s="49"/>
      <c r="Q38" s="49"/>
      <c r="R38" s="49"/>
      <c r="S38" s="50"/>
      <c r="T38" s="51"/>
      <c r="U38" s="49"/>
      <c r="V38" s="49"/>
      <c r="W38" s="49"/>
      <c r="X38" s="49"/>
      <c r="Y38" s="49"/>
      <c r="Z38" s="49"/>
      <c r="AA38" s="49"/>
      <c r="AB38" s="49"/>
      <c r="AC38" s="49"/>
      <c r="AD38" s="51"/>
      <c r="AE38" s="51"/>
      <c r="AF38" s="51"/>
      <c r="AG38" s="49"/>
      <c r="AH38" s="52"/>
      <c r="AI38" s="52"/>
      <c r="AJ38" s="49"/>
    </row>
    <row r="39" spans="2:36" s="45" customFormat="1" ht="43.5" customHeight="1" x14ac:dyDescent="0.25">
      <c r="B39" s="53" t="s">
        <v>99</v>
      </c>
      <c r="C39" s="60"/>
      <c r="D39" s="82"/>
      <c r="E39" s="60"/>
      <c r="F39" s="60"/>
      <c r="G39" s="60"/>
      <c r="H39" s="60"/>
      <c r="I39" s="60"/>
      <c r="J39" s="34" t="s">
        <v>102</v>
      </c>
      <c r="K39" s="35" t="s">
        <v>103</v>
      </c>
      <c r="L39" s="35" t="s">
        <v>104</v>
      </c>
      <c r="M39" s="36">
        <v>50</v>
      </c>
      <c r="N39" s="35"/>
      <c r="O39" s="35"/>
      <c r="P39" s="35"/>
      <c r="Q39" s="35"/>
      <c r="R39" s="35"/>
      <c r="S39" s="54"/>
      <c r="T39" s="55"/>
      <c r="U39" s="35"/>
      <c r="V39" s="35"/>
      <c r="W39" s="35"/>
      <c r="X39" s="35"/>
      <c r="Y39" s="35"/>
      <c r="Z39" s="35"/>
      <c r="AA39" s="35"/>
      <c r="AB39" s="35"/>
      <c r="AC39" s="35"/>
      <c r="AD39" s="55"/>
      <c r="AE39" s="55"/>
      <c r="AF39" s="55"/>
      <c r="AG39" s="35"/>
      <c r="AH39" s="56"/>
      <c r="AI39" s="56"/>
      <c r="AJ39" s="35"/>
    </row>
    <row r="40" spans="2:36" s="45" customFormat="1" ht="92.25" customHeight="1" x14ac:dyDescent="0.25">
      <c r="B40" s="38" t="s">
        <v>107</v>
      </c>
      <c r="C40" s="74" t="s">
        <v>108</v>
      </c>
      <c r="D40" s="75" t="s">
        <v>211</v>
      </c>
      <c r="E40" s="12" t="s">
        <v>96</v>
      </c>
      <c r="F40" s="49" t="s">
        <v>106</v>
      </c>
      <c r="G40" s="12" t="s">
        <v>40</v>
      </c>
      <c r="H40" s="11" t="s">
        <v>41</v>
      </c>
      <c r="I40" s="30" t="s">
        <v>41</v>
      </c>
      <c r="J40" s="7" t="s">
        <v>93</v>
      </c>
      <c r="K40" s="35" t="s">
        <v>94</v>
      </c>
      <c r="L40" s="35" t="s">
        <v>82</v>
      </c>
      <c r="M40" s="36">
        <v>10</v>
      </c>
      <c r="N40" s="11" t="s">
        <v>42</v>
      </c>
      <c r="O40" s="49" t="s">
        <v>62</v>
      </c>
      <c r="P40" s="11" t="s">
        <v>43</v>
      </c>
      <c r="Q40" s="11" t="s">
        <v>44</v>
      </c>
      <c r="R40" s="11" t="s">
        <v>45</v>
      </c>
      <c r="S40" s="20" t="s">
        <v>46</v>
      </c>
      <c r="T40" s="22">
        <f>V40</f>
        <v>1000000</v>
      </c>
      <c r="U40" s="22">
        <f>V40</f>
        <v>1000000</v>
      </c>
      <c r="V40" s="22">
        <v>1000000</v>
      </c>
      <c r="W40" s="11"/>
      <c r="X40" s="11"/>
      <c r="Y40" s="11"/>
      <c r="Z40" s="11"/>
      <c r="AA40" s="11"/>
      <c r="AB40" s="22">
        <v>176471</v>
      </c>
      <c r="AC40" s="11" t="s">
        <v>55</v>
      </c>
      <c r="AD40" s="51"/>
      <c r="AE40" s="51">
        <f>V40</f>
        <v>1000000</v>
      </c>
      <c r="AF40" s="51"/>
      <c r="AG40" s="49"/>
      <c r="AH40" s="52" t="s">
        <v>215</v>
      </c>
      <c r="AI40" s="52">
        <v>45717</v>
      </c>
      <c r="AJ40" s="49"/>
    </row>
    <row r="41" spans="2:36" s="45" customFormat="1" ht="43.5" customHeight="1" x14ac:dyDescent="0.25">
      <c r="B41" s="48" t="s">
        <v>107</v>
      </c>
      <c r="C41" s="49"/>
      <c r="D41" s="80"/>
      <c r="E41" s="49"/>
      <c r="F41" s="49"/>
      <c r="G41" s="49"/>
      <c r="H41" s="49"/>
      <c r="I41" s="49"/>
      <c r="J41" s="7" t="s">
        <v>100</v>
      </c>
      <c r="K41" s="35" t="s">
        <v>101</v>
      </c>
      <c r="L41" s="35" t="s">
        <v>82</v>
      </c>
      <c r="M41" s="36">
        <v>1</v>
      </c>
      <c r="N41" s="49"/>
      <c r="O41" s="49"/>
      <c r="P41" s="49"/>
      <c r="Q41" s="49"/>
      <c r="R41" s="49"/>
      <c r="S41" s="50"/>
      <c r="T41" s="51"/>
      <c r="U41" s="49"/>
      <c r="V41" s="49"/>
      <c r="W41" s="49"/>
      <c r="X41" s="49"/>
      <c r="Y41" s="49"/>
      <c r="Z41" s="49"/>
      <c r="AA41" s="49"/>
      <c r="AB41" s="49"/>
      <c r="AC41" s="49"/>
      <c r="AD41" s="51"/>
      <c r="AE41" s="51"/>
      <c r="AF41" s="51"/>
      <c r="AG41" s="49"/>
      <c r="AH41" s="52"/>
      <c r="AI41" s="52"/>
      <c r="AJ41" s="49"/>
    </row>
    <row r="42" spans="2:36" s="45" customFormat="1" ht="43.5" customHeight="1" x14ac:dyDescent="0.25">
      <c r="B42" s="48" t="s">
        <v>107</v>
      </c>
      <c r="C42" s="49"/>
      <c r="D42" s="80"/>
      <c r="E42" s="49"/>
      <c r="F42" s="49"/>
      <c r="G42" s="49"/>
      <c r="H42" s="49"/>
      <c r="I42" s="49"/>
      <c r="J42" s="7" t="s">
        <v>67</v>
      </c>
      <c r="K42" s="7" t="s">
        <v>66</v>
      </c>
      <c r="L42" s="7" t="s">
        <v>51</v>
      </c>
      <c r="M42" s="36">
        <v>84</v>
      </c>
      <c r="N42" s="49"/>
      <c r="O42" s="49"/>
      <c r="P42" s="49"/>
      <c r="Q42" s="49"/>
      <c r="R42" s="49"/>
      <c r="S42" s="50"/>
      <c r="T42" s="51"/>
      <c r="U42" s="49"/>
      <c r="V42" s="49"/>
      <c r="W42" s="49"/>
      <c r="X42" s="49"/>
      <c r="Y42" s="49"/>
      <c r="Z42" s="49"/>
      <c r="AA42" s="49"/>
      <c r="AB42" s="49"/>
      <c r="AC42" s="49"/>
      <c r="AD42" s="51"/>
      <c r="AE42" s="51"/>
      <c r="AF42" s="51"/>
      <c r="AG42" s="49"/>
      <c r="AH42" s="52"/>
      <c r="AI42" s="52"/>
      <c r="AJ42" s="49"/>
    </row>
    <row r="43" spans="2:36" s="45" customFormat="1" ht="43.5" customHeight="1" x14ac:dyDescent="0.25">
      <c r="B43" s="48" t="s">
        <v>107</v>
      </c>
      <c r="C43" s="49"/>
      <c r="D43" s="80"/>
      <c r="E43" s="49"/>
      <c r="F43" s="49"/>
      <c r="G43" s="49"/>
      <c r="H43" s="49"/>
      <c r="I43" s="49"/>
      <c r="J43" s="7" t="s">
        <v>50</v>
      </c>
      <c r="K43" s="7" t="s">
        <v>49</v>
      </c>
      <c r="L43" s="7" t="s">
        <v>51</v>
      </c>
      <c r="M43" s="36">
        <v>124</v>
      </c>
      <c r="N43" s="49"/>
      <c r="O43" s="49"/>
      <c r="P43" s="49"/>
      <c r="Q43" s="49"/>
      <c r="R43" s="49"/>
      <c r="S43" s="50"/>
      <c r="T43" s="51"/>
      <c r="U43" s="49"/>
      <c r="V43" s="49"/>
      <c r="W43" s="49"/>
      <c r="X43" s="49"/>
      <c r="Y43" s="49"/>
      <c r="Z43" s="49"/>
      <c r="AA43" s="49"/>
      <c r="AB43" s="49"/>
      <c r="AC43" s="49"/>
      <c r="AD43" s="51"/>
      <c r="AE43" s="51"/>
      <c r="AF43" s="51"/>
      <c r="AG43" s="49"/>
      <c r="AH43" s="52"/>
      <c r="AI43" s="52"/>
      <c r="AJ43" s="49"/>
    </row>
    <row r="44" spans="2:36" s="45" customFormat="1" ht="43.5" customHeight="1" x14ac:dyDescent="0.25">
      <c r="B44" s="48" t="s">
        <v>107</v>
      </c>
      <c r="C44" s="49"/>
      <c r="D44" s="80"/>
      <c r="E44" s="49"/>
      <c r="F44" s="49"/>
      <c r="G44" s="49"/>
      <c r="H44" s="49"/>
      <c r="I44" s="49"/>
      <c r="J44" s="34" t="s">
        <v>102</v>
      </c>
      <c r="K44" s="35" t="s">
        <v>103</v>
      </c>
      <c r="L44" s="35" t="s">
        <v>104</v>
      </c>
      <c r="M44" s="36">
        <v>20</v>
      </c>
      <c r="N44" s="49"/>
      <c r="O44" s="49"/>
      <c r="P44" s="49"/>
      <c r="Q44" s="49"/>
      <c r="R44" s="49"/>
      <c r="S44" s="50"/>
      <c r="T44" s="51"/>
      <c r="U44" s="49"/>
      <c r="V44" s="49"/>
      <c r="W44" s="49"/>
      <c r="X44" s="49"/>
      <c r="Y44" s="49"/>
      <c r="Z44" s="49"/>
      <c r="AA44" s="49"/>
      <c r="AB44" s="49"/>
      <c r="AC44" s="49"/>
      <c r="AD44" s="51"/>
      <c r="AE44" s="51"/>
      <c r="AF44" s="51"/>
      <c r="AG44" s="49"/>
      <c r="AH44" s="52"/>
      <c r="AI44" s="52"/>
      <c r="AJ44" s="49"/>
    </row>
    <row r="45" spans="2:36" s="45" customFormat="1" ht="43.5" customHeight="1" x14ac:dyDescent="0.25">
      <c r="B45" s="48" t="s">
        <v>107</v>
      </c>
      <c r="C45" s="49"/>
      <c r="D45" s="80"/>
      <c r="E45" s="49"/>
      <c r="F45" s="49"/>
      <c r="G45" s="49"/>
      <c r="H45" s="49"/>
      <c r="I45" s="49"/>
      <c r="J45" s="7" t="s">
        <v>69</v>
      </c>
      <c r="K45" s="7" t="s">
        <v>86</v>
      </c>
      <c r="L45" s="7" t="s">
        <v>54</v>
      </c>
      <c r="M45" s="17">
        <v>84</v>
      </c>
      <c r="N45" s="49"/>
      <c r="O45" s="49"/>
      <c r="P45" s="49"/>
      <c r="Q45" s="49"/>
      <c r="R45" s="49"/>
      <c r="S45" s="50"/>
      <c r="T45" s="51"/>
      <c r="U45" s="49"/>
      <c r="V45" s="49"/>
      <c r="W45" s="49"/>
      <c r="X45" s="49"/>
      <c r="Y45" s="49"/>
      <c r="Z45" s="49"/>
      <c r="AA45" s="49"/>
      <c r="AB45" s="49"/>
      <c r="AC45" s="49"/>
      <c r="AD45" s="51"/>
      <c r="AE45" s="51"/>
      <c r="AF45" s="51"/>
      <c r="AG45" s="49"/>
      <c r="AH45" s="52"/>
      <c r="AI45" s="52"/>
      <c r="AJ45" s="49"/>
    </row>
    <row r="46" spans="2:36" s="45" customFormat="1" ht="43.5" customHeight="1" x14ac:dyDescent="0.25">
      <c r="B46" s="53" t="s">
        <v>107</v>
      </c>
      <c r="C46" s="35"/>
      <c r="D46" s="82"/>
      <c r="E46" s="35"/>
      <c r="F46" s="35"/>
      <c r="G46" s="35"/>
      <c r="H46" s="35"/>
      <c r="I46" s="35"/>
      <c r="J46" s="7" t="s">
        <v>53</v>
      </c>
      <c r="K46" s="7" t="s">
        <v>74</v>
      </c>
      <c r="L46" s="7" t="s">
        <v>54</v>
      </c>
      <c r="M46" s="17">
        <v>124</v>
      </c>
      <c r="N46" s="35"/>
      <c r="O46" s="35"/>
      <c r="P46" s="35"/>
      <c r="Q46" s="35"/>
      <c r="R46" s="35"/>
      <c r="S46" s="54"/>
      <c r="T46" s="55"/>
      <c r="U46" s="35"/>
      <c r="V46" s="35"/>
      <c r="W46" s="35"/>
      <c r="X46" s="35"/>
      <c r="Y46" s="35"/>
      <c r="Z46" s="35"/>
      <c r="AA46" s="35"/>
      <c r="AB46" s="35"/>
      <c r="AC46" s="35"/>
      <c r="AD46" s="55"/>
      <c r="AE46" s="55"/>
      <c r="AF46" s="55"/>
      <c r="AG46" s="35"/>
      <c r="AH46" s="56"/>
      <c r="AI46" s="56"/>
      <c r="AJ46" s="35"/>
    </row>
    <row r="47" spans="2:36" s="45" customFormat="1" ht="78.75" customHeight="1" x14ac:dyDescent="0.25">
      <c r="B47" s="38" t="s">
        <v>110</v>
      </c>
      <c r="C47" s="74" t="s">
        <v>111</v>
      </c>
      <c r="D47" s="75" t="s">
        <v>211</v>
      </c>
      <c r="E47" s="12" t="s">
        <v>96</v>
      </c>
      <c r="F47" s="49" t="s">
        <v>109</v>
      </c>
      <c r="G47" s="12" t="s">
        <v>40</v>
      </c>
      <c r="H47" s="11" t="s">
        <v>41</v>
      </c>
      <c r="I47" s="30" t="s">
        <v>41</v>
      </c>
      <c r="J47" s="7" t="s">
        <v>100</v>
      </c>
      <c r="K47" s="35" t="s">
        <v>101</v>
      </c>
      <c r="L47" s="35" t="s">
        <v>82</v>
      </c>
      <c r="M47" s="36">
        <v>2</v>
      </c>
      <c r="N47" s="11" t="s">
        <v>42</v>
      </c>
      <c r="O47" s="49" t="s">
        <v>70</v>
      </c>
      <c r="P47" s="11" t="s">
        <v>43</v>
      </c>
      <c r="Q47" s="11" t="s">
        <v>44</v>
      </c>
      <c r="R47" s="11" t="s">
        <v>45</v>
      </c>
      <c r="S47" s="20" t="s">
        <v>46</v>
      </c>
      <c r="T47" s="22">
        <f>V47</f>
        <v>2550000</v>
      </c>
      <c r="U47" s="22">
        <f>V47</f>
        <v>2550000</v>
      </c>
      <c r="V47" s="22">
        <v>2550000</v>
      </c>
      <c r="W47" s="11"/>
      <c r="X47" s="11"/>
      <c r="Y47" s="11"/>
      <c r="Z47" s="11"/>
      <c r="AA47" s="11"/>
      <c r="AB47" s="22">
        <v>450000</v>
      </c>
      <c r="AC47" s="11" t="s">
        <v>55</v>
      </c>
      <c r="AD47" s="51"/>
      <c r="AE47" s="51">
        <f>V47</f>
        <v>2550000</v>
      </c>
      <c r="AF47" s="51"/>
      <c r="AG47" s="49"/>
      <c r="AH47" s="52">
        <v>45566</v>
      </c>
      <c r="AI47" s="52">
        <v>45627</v>
      </c>
      <c r="AJ47" s="49"/>
    </row>
    <row r="48" spans="2:36" s="45" customFormat="1" ht="43.5" customHeight="1" x14ac:dyDescent="0.25">
      <c r="B48" s="48" t="s">
        <v>110</v>
      </c>
      <c r="C48" s="49"/>
      <c r="D48" s="80"/>
      <c r="E48" s="49"/>
      <c r="F48" s="49"/>
      <c r="G48" s="49"/>
      <c r="H48" s="49"/>
      <c r="I48" s="49"/>
      <c r="J48" s="7" t="s">
        <v>50</v>
      </c>
      <c r="K48" s="7" t="s">
        <v>49</v>
      </c>
      <c r="L48" s="7" t="s">
        <v>51</v>
      </c>
      <c r="M48" s="17">
        <v>1440</v>
      </c>
      <c r="N48" s="49"/>
      <c r="O48" s="49"/>
      <c r="P48" s="49"/>
      <c r="Q48" s="49"/>
      <c r="R48" s="49"/>
      <c r="S48" s="50"/>
      <c r="T48" s="51"/>
      <c r="U48" s="49"/>
      <c r="V48" s="49"/>
      <c r="W48" s="49"/>
      <c r="X48" s="49"/>
      <c r="Y48" s="49"/>
      <c r="Z48" s="49"/>
      <c r="AA48" s="49"/>
      <c r="AB48" s="49"/>
      <c r="AC48" s="49"/>
      <c r="AD48" s="51"/>
      <c r="AE48" s="51"/>
      <c r="AF48" s="51"/>
      <c r="AG48" s="49"/>
      <c r="AH48" s="52"/>
      <c r="AI48" s="52"/>
      <c r="AJ48" s="49"/>
    </row>
    <row r="49" spans="2:36" s="45" customFormat="1" ht="43.5" customHeight="1" x14ac:dyDescent="0.25">
      <c r="B49" s="48" t="s">
        <v>110</v>
      </c>
      <c r="C49" s="49"/>
      <c r="D49" s="80"/>
      <c r="E49" s="49"/>
      <c r="F49" s="49"/>
      <c r="G49" s="49"/>
      <c r="H49" s="49"/>
      <c r="I49" s="49"/>
      <c r="J49" s="34" t="s">
        <v>102</v>
      </c>
      <c r="K49" s="35" t="s">
        <v>103</v>
      </c>
      <c r="L49" s="35" t="s">
        <v>104</v>
      </c>
      <c r="M49" s="17">
        <v>17.399999999999999</v>
      </c>
      <c r="N49" s="49"/>
      <c r="O49" s="49"/>
      <c r="P49" s="49"/>
      <c r="Q49" s="49"/>
      <c r="R49" s="49"/>
      <c r="S49" s="50"/>
      <c r="T49" s="51"/>
      <c r="U49" s="49"/>
      <c r="V49" s="49"/>
      <c r="W49" s="49"/>
      <c r="X49" s="49"/>
      <c r="Y49" s="49"/>
      <c r="Z49" s="49"/>
      <c r="AA49" s="49"/>
      <c r="AB49" s="49"/>
      <c r="AC49" s="49"/>
      <c r="AD49" s="51"/>
      <c r="AE49" s="51"/>
      <c r="AF49" s="51"/>
      <c r="AG49" s="49"/>
      <c r="AH49" s="52"/>
      <c r="AI49" s="52"/>
      <c r="AJ49" s="49"/>
    </row>
    <row r="50" spans="2:36" s="45" customFormat="1" ht="43.5" customHeight="1" x14ac:dyDescent="0.25">
      <c r="B50" s="53" t="s">
        <v>110</v>
      </c>
      <c r="C50" s="35"/>
      <c r="D50" s="82"/>
      <c r="E50" s="35"/>
      <c r="F50" s="35"/>
      <c r="G50" s="35"/>
      <c r="H50" s="35"/>
      <c r="I50" s="35"/>
      <c r="J50" s="7" t="s">
        <v>53</v>
      </c>
      <c r="K50" s="7" t="s">
        <v>74</v>
      </c>
      <c r="L50" s="7" t="s">
        <v>54</v>
      </c>
      <c r="M50" s="17">
        <v>1240</v>
      </c>
      <c r="N50" s="35"/>
      <c r="O50" s="35"/>
      <c r="P50" s="35"/>
      <c r="Q50" s="35"/>
      <c r="R50" s="35"/>
      <c r="S50" s="54"/>
      <c r="T50" s="55"/>
      <c r="U50" s="35"/>
      <c r="V50" s="35"/>
      <c r="W50" s="35"/>
      <c r="X50" s="35"/>
      <c r="Y50" s="35"/>
      <c r="Z50" s="35"/>
      <c r="AA50" s="35"/>
      <c r="AB50" s="35"/>
      <c r="AC50" s="35"/>
      <c r="AD50" s="55"/>
      <c r="AE50" s="55"/>
      <c r="AF50" s="55"/>
      <c r="AG50" s="35"/>
      <c r="AH50" s="56"/>
      <c r="AI50" s="56"/>
      <c r="AJ50" s="35"/>
    </row>
    <row r="51" spans="2:36" s="45" customFormat="1" ht="90" customHeight="1" x14ac:dyDescent="0.25">
      <c r="B51" s="38" t="s">
        <v>113</v>
      </c>
      <c r="C51" s="74" t="s">
        <v>114</v>
      </c>
      <c r="D51" s="75" t="s">
        <v>211</v>
      </c>
      <c r="E51" s="12" t="s">
        <v>96</v>
      </c>
      <c r="F51" s="49" t="s">
        <v>112</v>
      </c>
      <c r="G51" s="12" t="s">
        <v>40</v>
      </c>
      <c r="H51" s="11" t="s">
        <v>41</v>
      </c>
      <c r="I51" s="30" t="s">
        <v>41</v>
      </c>
      <c r="J51" s="7" t="s">
        <v>93</v>
      </c>
      <c r="K51" s="35" t="s">
        <v>94</v>
      </c>
      <c r="L51" s="35" t="s">
        <v>82</v>
      </c>
      <c r="M51" s="17">
        <v>55</v>
      </c>
      <c r="N51" s="11" t="s">
        <v>42</v>
      </c>
      <c r="O51" s="49" t="s">
        <v>75</v>
      </c>
      <c r="P51" s="11" t="s">
        <v>43</v>
      </c>
      <c r="Q51" s="11" t="s">
        <v>44</v>
      </c>
      <c r="R51" s="11" t="s">
        <v>45</v>
      </c>
      <c r="S51" s="20" t="s">
        <v>46</v>
      </c>
      <c r="T51" s="22">
        <f>V51</f>
        <v>1700000</v>
      </c>
      <c r="U51" s="22">
        <f>V51</f>
        <v>1700000</v>
      </c>
      <c r="V51" s="22">
        <v>1700000</v>
      </c>
      <c r="W51" s="11"/>
      <c r="X51" s="11"/>
      <c r="Y51" s="11"/>
      <c r="Z51" s="11"/>
      <c r="AA51" s="11"/>
      <c r="AB51" s="22">
        <v>300000</v>
      </c>
      <c r="AC51" s="11" t="s">
        <v>55</v>
      </c>
      <c r="AD51" s="51"/>
      <c r="AE51" s="51">
        <f>V51</f>
        <v>1700000</v>
      </c>
      <c r="AF51" s="51"/>
      <c r="AG51" s="49"/>
      <c r="AH51" s="52">
        <v>45352</v>
      </c>
      <c r="AI51" s="7" t="s">
        <v>420</v>
      </c>
      <c r="AJ51" s="135">
        <v>45364</v>
      </c>
    </row>
    <row r="52" spans="2:36" s="45" customFormat="1" ht="43.5" customHeight="1" x14ac:dyDescent="0.25">
      <c r="B52" s="48" t="s">
        <v>113</v>
      </c>
      <c r="C52" s="49"/>
      <c r="D52" s="80"/>
      <c r="E52" s="49"/>
      <c r="F52" s="49"/>
      <c r="G52" s="49"/>
      <c r="H52" s="49"/>
      <c r="I52" s="49"/>
      <c r="J52" s="7" t="s">
        <v>67</v>
      </c>
      <c r="K52" s="7" t="s">
        <v>66</v>
      </c>
      <c r="L52" s="7" t="s">
        <v>51</v>
      </c>
      <c r="M52" s="17">
        <v>55</v>
      </c>
      <c r="N52" s="49"/>
      <c r="O52" s="49"/>
      <c r="P52" s="49"/>
      <c r="Q52" s="49"/>
      <c r="R52" s="49"/>
      <c r="S52" s="50"/>
      <c r="T52" s="51"/>
      <c r="U52" s="49"/>
      <c r="V52" s="49"/>
      <c r="W52" s="49"/>
      <c r="X52" s="49"/>
      <c r="Y52" s="49"/>
      <c r="Z52" s="49"/>
      <c r="AA52" s="49"/>
      <c r="AB52" s="49"/>
      <c r="AC52" s="49"/>
      <c r="AD52" s="51"/>
      <c r="AE52" s="51"/>
      <c r="AF52" s="51"/>
      <c r="AG52" s="49"/>
      <c r="AH52" s="52"/>
      <c r="AI52" s="49"/>
      <c r="AJ52" s="49"/>
    </row>
    <row r="53" spans="2:36" s="45" customFormat="1" ht="43.5" customHeight="1" x14ac:dyDescent="0.25">
      <c r="B53" s="53" t="s">
        <v>113</v>
      </c>
      <c r="C53" s="35"/>
      <c r="D53" s="82"/>
      <c r="E53" s="35"/>
      <c r="F53" s="35"/>
      <c r="G53" s="35"/>
      <c r="H53" s="35"/>
      <c r="I53" s="35"/>
      <c r="J53" s="7" t="s">
        <v>69</v>
      </c>
      <c r="K53" s="7" t="s">
        <v>86</v>
      </c>
      <c r="L53" s="7" t="s">
        <v>54</v>
      </c>
      <c r="M53" s="17">
        <v>50</v>
      </c>
      <c r="N53" s="35"/>
      <c r="O53" s="35"/>
      <c r="P53" s="35"/>
      <c r="Q53" s="35"/>
      <c r="R53" s="35"/>
      <c r="S53" s="54"/>
      <c r="T53" s="55"/>
      <c r="U53" s="35"/>
      <c r="V53" s="35"/>
      <c r="W53" s="35"/>
      <c r="X53" s="35"/>
      <c r="Y53" s="35"/>
      <c r="Z53" s="35"/>
      <c r="AA53" s="35"/>
      <c r="AB53" s="35"/>
      <c r="AC53" s="35"/>
      <c r="AD53" s="55"/>
      <c r="AE53" s="55"/>
      <c r="AF53" s="55"/>
      <c r="AG53" s="35"/>
      <c r="AH53" s="56"/>
      <c r="AI53" s="56"/>
      <c r="AJ53" s="35"/>
    </row>
    <row r="54" spans="2:36" s="45" customFormat="1" ht="98.25" customHeight="1" x14ac:dyDescent="0.25">
      <c r="B54" s="38" t="s">
        <v>116</v>
      </c>
      <c r="C54" s="49" t="s">
        <v>117</v>
      </c>
      <c r="D54" s="75" t="s">
        <v>211</v>
      </c>
      <c r="E54" s="12" t="s">
        <v>96</v>
      </c>
      <c r="F54" s="49" t="s">
        <v>115</v>
      </c>
      <c r="G54" s="12" t="s">
        <v>40</v>
      </c>
      <c r="H54" s="11" t="s">
        <v>41</v>
      </c>
      <c r="I54" s="30" t="s">
        <v>41</v>
      </c>
      <c r="J54" s="7" t="s">
        <v>100</v>
      </c>
      <c r="K54" s="35" t="s">
        <v>101</v>
      </c>
      <c r="L54" s="35" t="s">
        <v>82</v>
      </c>
      <c r="M54" s="36">
        <v>2</v>
      </c>
      <c r="N54" s="11" t="s">
        <v>42</v>
      </c>
      <c r="O54" s="49" t="s">
        <v>89</v>
      </c>
      <c r="P54" s="11" t="s">
        <v>43</v>
      </c>
      <c r="Q54" s="11" t="s">
        <v>44</v>
      </c>
      <c r="R54" s="11" t="s">
        <v>45</v>
      </c>
      <c r="S54" s="20" t="s">
        <v>46</v>
      </c>
      <c r="T54" s="22">
        <f>V54</f>
        <v>1020000</v>
      </c>
      <c r="U54" s="22">
        <f>V54</f>
        <v>1020000</v>
      </c>
      <c r="V54" s="22">
        <v>1020000</v>
      </c>
      <c r="W54" s="11"/>
      <c r="X54" s="11"/>
      <c r="Y54" s="11"/>
      <c r="Z54" s="11"/>
      <c r="AA54" s="11"/>
      <c r="AB54" s="46">
        <v>568600</v>
      </c>
      <c r="AC54" s="11" t="s">
        <v>55</v>
      </c>
      <c r="AD54" s="51"/>
      <c r="AE54" s="51">
        <f>V54</f>
        <v>1020000</v>
      </c>
      <c r="AF54" s="51"/>
      <c r="AG54" s="49"/>
      <c r="AH54" s="52">
        <v>45444</v>
      </c>
      <c r="AI54" s="52">
        <v>45505</v>
      </c>
      <c r="AJ54" s="135">
        <v>45463</v>
      </c>
    </row>
    <row r="55" spans="2:36" s="45" customFormat="1" ht="43.5" customHeight="1" x14ac:dyDescent="0.25">
      <c r="B55" s="48" t="s">
        <v>116</v>
      </c>
      <c r="C55" s="49"/>
      <c r="D55" s="80"/>
      <c r="E55" s="49"/>
      <c r="F55" s="49"/>
      <c r="G55" s="49"/>
      <c r="H55" s="49"/>
      <c r="I55" s="49"/>
      <c r="J55" s="7" t="s">
        <v>50</v>
      </c>
      <c r="K55" s="7" t="s">
        <v>49</v>
      </c>
      <c r="L55" s="7" t="s">
        <v>51</v>
      </c>
      <c r="M55" s="17">
        <v>1262</v>
      </c>
      <c r="N55" s="49"/>
      <c r="O55" s="49"/>
      <c r="P55" s="49"/>
      <c r="Q55" s="49"/>
      <c r="R55" s="49"/>
      <c r="S55" s="50"/>
      <c r="T55" s="51"/>
      <c r="U55" s="49"/>
      <c r="V55" s="49"/>
      <c r="W55" s="49"/>
      <c r="X55" s="49"/>
      <c r="Y55" s="49"/>
      <c r="Z55" s="49"/>
      <c r="AA55" s="49"/>
      <c r="AB55" s="49"/>
      <c r="AC55" s="49"/>
      <c r="AD55" s="51"/>
      <c r="AE55" s="51"/>
      <c r="AF55" s="51"/>
      <c r="AG55" s="49"/>
      <c r="AH55" s="52"/>
      <c r="AI55" s="52"/>
      <c r="AJ55" s="49"/>
    </row>
    <row r="56" spans="2:36" s="45" customFormat="1" ht="43.5" customHeight="1" x14ac:dyDescent="0.25">
      <c r="B56" s="48" t="s">
        <v>116</v>
      </c>
      <c r="C56" s="49"/>
      <c r="D56" s="80"/>
      <c r="E56" s="49"/>
      <c r="F56" s="49"/>
      <c r="G56" s="49"/>
      <c r="H56" s="49"/>
      <c r="I56" s="49"/>
      <c r="J56" s="34" t="s">
        <v>102</v>
      </c>
      <c r="K56" s="35" t="s">
        <v>103</v>
      </c>
      <c r="L56" s="35" t="s">
        <v>104</v>
      </c>
      <c r="M56" s="17">
        <v>20</v>
      </c>
      <c r="N56" s="49"/>
      <c r="O56" s="49"/>
      <c r="P56" s="49"/>
      <c r="Q56" s="49"/>
      <c r="R56" s="49"/>
      <c r="S56" s="50"/>
      <c r="T56" s="51"/>
      <c r="U56" s="49"/>
      <c r="V56" s="49"/>
      <c r="W56" s="49"/>
      <c r="X56" s="49"/>
      <c r="Y56" s="49"/>
      <c r="Z56" s="49"/>
      <c r="AA56" s="49"/>
      <c r="AB56" s="49"/>
      <c r="AC56" s="49"/>
      <c r="AD56" s="51"/>
      <c r="AE56" s="51"/>
      <c r="AF56" s="51"/>
      <c r="AG56" s="49"/>
      <c r="AH56" s="52"/>
      <c r="AI56" s="52"/>
      <c r="AJ56" s="49"/>
    </row>
    <row r="57" spans="2:36" s="45" customFormat="1" ht="43.5" customHeight="1" x14ac:dyDescent="0.25">
      <c r="B57" s="53" t="s">
        <v>116</v>
      </c>
      <c r="C57" s="35"/>
      <c r="D57" s="82"/>
      <c r="E57" s="35"/>
      <c r="F57" s="35"/>
      <c r="G57" s="35"/>
      <c r="H57" s="35"/>
      <c r="I57" s="35"/>
      <c r="J57" s="7" t="s">
        <v>53</v>
      </c>
      <c r="K57" s="7" t="s">
        <v>74</v>
      </c>
      <c r="L57" s="7" t="s">
        <v>54</v>
      </c>
      <c r="M57" s="17">
        <v>1200</v>
      </c>
      <c r="N57" s="35"/>
      <c r="O57" s="35"/>
      <c r="P57" s="35"/>
      <c r="Q57" s="35"/>
      <c r="R57" s="35"/>
      <c r="S57" s="54"/>
      <c r="T57" s="55"/>
      <c r="U57" s="35"/>
      <c r="V57" s="35"/>
      <c r="W57" s="35"/>
      <c r="X57" s="35"/>
      <c r="Y57" s="35"/>
      <c r="Z57" s="35"/>
      <c r="AA57" s="35"/>
      <c r="AB57" s="35"/>
      <c r="AC57" s="35"/>
      <c r="AD57" s="55"/>
      <c r="AE57" s="55"/>
      <c r="AF57" s="55"/>
      <c r="AG57" s="35"/>
      <c r="AH57" s="56"/>
      <c r="AI57" s="56"/>
      <c r="AJ57" s="35"/>
    </row>
    <row r="58" spans="2:36" s="57" customFormat="1" x14ac:dyDescent="0.25">
      <c r="D58" s="83"/>
      <c r="T58" s="58"/>
      <c r="U58" s="58"/>
      <c r="V58" s="58"/>
      <c r="W58" s="58"/>
      <c r="X58" s="58"/>
      <c r="Y58" s="58"/>
      <c r="Z58" s="58"/>
      <c r="AA58" s="58"/>
      <c r="AB58" s="58"/>
      <c r="AC58" s="58"/>
      <c r="AD58" s="58"/>
      <c r="AE58" s="58"/>
      <c r="AF58" s="58"/>
      <c r="AG58" s="58"/>
    </row>
    <row r="59" spans="2:36" s="57" customFormat="1" x14ac:dyDescent="0.25">
      <c r="D59" s="83"/>
      <c r="T59" s="58"/>
      <c r="U59" s="58"/>
      <c r="V59" s="58"/>
      <c r="W59" s="58"/>
      <c r="X59" s="58"/>
      <c r="Y59" s="58"/>
      <c r="Z59" s="58"/>
      <c r="AA59" s="58"/>
      <c r="AB59" s="58"/>
      <c r="AC59" s="58"/>
      <c r="AD59" s="58"/>
      <c r="AE59" s="58"/>
      <c r="AF59" s="58"/>
    </row>
    <row r="60" spans="2:36" s="57" customFormat="1" x14ac:dyDescent="0.25">
      <c r="D60" s="83"/>
      <c r="M60" s="84"/>
      <c r="N60" s="84"/>
      <c r="O60" s="84"/>
      <c r="T60" s="85"/>
    </row>
    <row r="61" spans="2:36" s="57" customFormat="1" ht="12.75" x14ac:dyDescent="0.2">
      <c r="B61" s="154"/>
      <c r="C61" s="154"/>
      <c r="D61" s="154"/>
      <c r="E61" s="154"/>
      <c r="F61" s="154"/>
      <c r="G61" s="154"/>
      <c r="H61" s="154"/>
      <c r="I61" s="154"/>
      <c r="J61" s="154"/>
      <c r="K61" s="154"/>
      <c r="L61" s="154"/>
      <c r="M61" s="154"/>
      <c r="N61" s="154"/>
      <c r="O61" s="154"/>
      <c r="P61" s="154"/>
      <c r="Q61" s="154"/>
      <c r="R61" s="154"/>
      <c r="S61" s="154"/>
      <c r="T61" s="154"/>
      <c r="U61" s="154"/>
      <c r="V61" s="154"/>
      <c r="W61" s="154"/>
      <c r="X61" s="154"/>
      <c r="Y61" s="154"/>
      <c r="Z61" s="154"/>
      <c r="AA61" s="154"/>
      <c r="AB61" s="154"/>
      <c r="AC61" s="154"/>
      <c r="AD61" s="154"/>
      <c r="AE61" s="154"/>
      <c r="AF61" s="154"/>
      <c r="AG61" s="154"/>
      <c r="AH61" s="154"/>
      <c r="AI61" s="154"/>
      <c r="AJ61" s="154"/>
    </row>
    <row r="62" spans="2:36" s="57" customFormat="1" x14ac:dyDescent="0.25">
      <c r="D62" s="83"/>
    </row>
    <row r="63" spans="2:36" s="57" customFormat="1" x14ac:dyDescent="0.25">
      <c r="D63" s="83"/>
      <c r="T63" s="58"/>
      <c r="U63" s="58"/>
      <c r="AB63" s="58"/>
    </row>
    <row r="64" spans="2:36" s="57" customFormat="1" x14ac:dyDescent="0.25">
      <c r="D64" s="83"/>
    </row>
    <row r="65" spans="4:4" s="57" customFormat="1" x14ac:dyDescent="0.25">
      <c r="D65" s="83"/>
    </row>
    <row r="66" spans="4:4" s="57" customFormat="1" x14ac:dyDescent="0.25">
      <c r="D66" s="83"/>
    </row>
    <row r="67" spans="4:4" s="57" customFormat="1" x14ac:dyDescent="0.25">
      <c r="D67" s="83"/>
    </row>
    <row r="68" spans="4:4" s="57" customFormat="1" x14ac:dyDescent="0.25">
      <c r="D68" s="83"/>
    </row>
    <row r="69" spans="4:4" s="57" customFormat="1" x14ac:dyDescent="0.25">
      <c r="D69" s="83"/>
    </row>
    <row r="70" spans="4:4" s="57" customFormat="1" x14ac:dyDescent="0.25">
      <c r="D70" s="83"/>
    </row>
    <row r="71" spans="4:4" s="57" customFormat="1" x14ac:dyDescent="0.25">
      <c r="D71" s="83"/>
    </row>
    <row r="72" spans="4:4" s="57" customFormat="1" x14ac:dyDescent="0.25">
      <c r="D72" s="83"/>
    </row>
    <row r="73" spans="4:4" s="57" customFormat="1" x14ac:dyDescent="0.25">
      <c r="D73" s="83"/>
    </row>
    <row r="74" spans="4:4" s="57" customFormat="1" x14ac:dyDescent="0.25">
      <c r="D74" s="83"/>
    </row>
    <row r="75" spans="4:4" s="57" customFormat="1" x14ac:dyDescent="0.25">
      <c r="D75" s="83"/>
    </row>
    <row r="76" spans="4:4" s="57" customFormat="1" x14ac:dyDescent="0.25">
      <c r="D76" s="83"/>
    </row>
    <row r="77" spans="4:4" s="57" customFormat="1" x14ac:dyDescent="0.25">
      <c r="D77" s="83"/>
    </row>
    <row r="78" spans="4:4" s="57" customFormat="1" x14ac:dyDescent="0.25">
      <c r="D78" s="83"/>
    </row>
    <row r="79" spans="4:4" s="57" customFormat="1" x14ac:dyDescent="0.25">
      <c r="D79" s="83"/>
    </row>
    <row r="80" spans="4:4" s="57" customFormat="1" x14ac:dyDescent="0.25">
      <c r="D80" s="83"/>
    </row>
    <row r="81" spans="4:4" s="57" customFormat="1" x14ac:dyDescent="0.25">
      <c r="D81" s="83"/>
    </row>
    <row r="82" spans="4:4" s="57" customFormat="1" x14ac:dyDescent="0.25">
      <c r="D82" s="83"/>
    </row>
    <row r="83" spans="4:4" s="57" customFormat="1" x14ac:dyDescent="0.25">
      <c r="D83" s="83"/>
    </row>
    <row r="84" spans="4:4" s="57" customFormat="1" x14ac:dyDescent="0.25">
      <c r="D84" s="83"/>
    </row>
    <row r="85" spans="4:4" s="57" customFormat="1" x14ac:dyDescent="0.25">
      <c r="D85" s="83"/>
    </row>
    <row r="86" spans="4:4" s="57" customFormat="1" x14ac:dyDescent="0.25">
      <c r="D86" s="83"/>
    </row>
    <row r="87" spans="4:4" s="57" customFormat="1" x14ac:dyDescent="0.25">
      <c r="D87" s="83"/>
    </row>
    <row r="88" spans="4:4" s="57" customFormat="1" x14ac:dyDescent="0.25">
      <c r="D88" s="83"/>
    </row>
    <row r="89" spans="4:4" s="57" customFormat="1" x14ac:dyDescent="0.25">
      <c r="D89" s="83"/>
    </row>
    <row r="90" spans="4:4" s="57" customFormat="1" x14ac:dyDescent="0.25">
      <c r="D90" s="83"/>
    </row>
    <row r="91" spans="4:4" s="57" customFormat="1" x14ac:dyDescent="0.25">
      <c r="D91" s="83"/>
    </row>
    <row r="92" spans="4:4" s="57" customFormat="1" x14ac:dyDescent="0.25">
      <c r="D92" s="83"/>
    </row>
    <row r="93" spans="4:4" s="57" customFormat="1" x14ac:dyDescent="0.25">
      <c r="D93" s="83"/>
    </row>
    <row r="94" spans="4:4" s="57" customFormat="1" x14ac:dyDescent="0.25">
      <c r="D94" s="83"/>
    </row>
    <row r="95" spans="4:4" s="57" customFormat="1" x14ac:dyDescent="0.25">
      <c r="D95" s="83"/>
    </row>
    <row r="96" spans="4:4" s="57" customFormat="1" x14ac:dyDescent="0.25">
      <c r="D96" s="83"/>
    </row>
    <row r="97" spans="4:4" s="57" customFormat="1" x14ac:dyDescent="0.25">
      <c r="D97" s="83"/>
    </row>
    <row r="98" spans="4:4" s="57" customFormat="1" x14ac:dyDescent="0.25">
      <c r="D98" s="83"/>
    </row>
    <row r="99" spans="4:4" s="57" customFormat="1" x14ac:dyDescent="0.25">
      <c r="D99" s="83"/>
    </row>
    <row r="100" spans="4:4" s="57" customFormat="1" x14ac:dyDescent="0.25">
      <c r="D100" s="83"/>
    </row>
    <row r="101" spans="4:4" s="57" customFormat="1" x14ac:dyDescent="0.25">
      <c r="D101" s="83"/>
    </row>
    <row r="102" spans="4:4" s="57" customFormat="1" x14ac:dyDescent="0.25">
      <c r="D102" s="83"/>
    </row>
    <row r="103" spans="4:4" s="57" customFormat="1" x14ac:dyDescent="0.25">
      <c r="D103" s="83"/>
    </row>
    <row r="104" spans="4:4" s="57" customFormat="1" x14ac:dyDescent="0.25">
      <c r="D104" s="83"/>
    </row>
    <row r="105" spans="4:4" s="57" customFormat="1" x14ac:dyDescent="0.25">
      <c r="D105" s="83"/>
    </row>
    <row r="106" spans="4:4" s="57" customFormat="1" x14ac:dyDescent="0.25">
      <c r="D106" s="83"/>
    </row>
    <row r="107" spans="4:4" s="57" customFormat="1" x14ac:dyDescent="0.25">
      <c r="D107" s="83"/>
    </row>
    <row r="108" spans="4:4" s="57" customFormat="1" x14ac:dyDescent="0.25">
      <c r="D108" s="83"/>
    </row>
    <row r="109" spans="4:4" s="57" customFormat="1" x14ac:dyDescent="0.25">
      <c r="D109" s="83"/>
    </row>
    <row r="110" spans="4:4" s="57" customFormat="1" x14ac:dyDescent="0.25">
      <c r="D110" s="83"/>
    </row>
    <row r="111" spans="4:4" s="57" customFormat="1" x14ac:dyDescent="0.25">
      <c r="D111" s="83"/>
    </row>
    <row r="112" spans="4:4" s="57" customFormat="1" x14ac:dyDescent="0.25">
      <c r="D112" s="83"/>
    </row>
    <row r="113" spans="4:4" s="57" customFormat="1" x14ac:dyDescent="0.25">
      <c r="D113" s="83"/>
    </row>
    <row r="114" spans="4:4" s="57" customFormat="1" x14ac:dyDescent="0.25">
      <c r="D114" s="83"/>
    </row>
    <row r="115" spans="4:4" s="57" customFormat="1" x14ac:dyDescent="0.25">
      <c r="D115" s="83"/>
    </row>
    <row r="116" spans="4:4" s="57" customFormat="1" x14ac:dyDescent="0.25">
      <c r="D116" s="83"/>
    </row>
    <row r="117" spans="4:4" s="57" customFormat="1" x14ac:dyDescent="0.25">
      <c r="D117" s="83"/>
    </row>
    <row r="118" spans="4:4" s="57" customFormat="1" x14ac:dyDescent="0.25">
      <c r="D118" s="83"/>
    </row>
    <row r="119" spans="4:4" s="57" customFormat="1" x14ac:dyDescent="0.25">
      <c r="D119" s="83"/>
    </row>
    <row r="120" spans="4:4" s="57" customFormat="1" x14ac:dyDescent="0.25">
      <c r="D120" s="83"/>
    </row>
    <row r="121" spans="4:4" s="57" customFormat="1" x14ac:dyDescent="0.25">
      <c r="D121" s="83"/>
    </row>
    <row r="122" spans="4:4" s="57" customFormat="1" x14ac:dyDescent="0.25">
      <c r="D122" s="83"/>
    </row>
    <row r="123" spans="4:4" s="57" customFormat="1" x14ac:dyDescent="0.25">
      <c r="D123" s="83"/>
    </row>
    <row r="124" spans="4:4" s="57" customFormat="1" x14ac:dyDescent="0.25">
      <c r="D124" s="83"/>
    </row>
    <row r="125" spans="4:4" s="57" customFormat="1" x14ac:dyDescent="0.25">
      <c r="D125" s="83"/>
    </row>
    <row r="126" spans="4:4" s="57" customFormat="1" x14ac:dyDescent="0.25">
      <c r="D126" s="83"/>
    </row>
    <row r="127" spans="4:4" s="57" customFormat="1" x14ac:dyDescent="0.25">
      <c r="D127" s="83"/>
    </row>
    <row r="128" spans="4:4" s="57" customFormat="1" x14ac:dyDescent="0.25">
      <c r="D128" s="83"/>
    </row>
    <row r="129" spans="4:4" s="57" customFormat="1" x14ac:dyDescent="0.25">
      <c r="D129" s="83"/>
    </row>
    <row r="130" spans="4:4" s="57" customFormat="1" x14ac:dyDescent="0.25">
      <c r="D130" s="83"/>
    </row>
    <row r="131" spans="4:4" s="57" customFormat="1" x14ac:dyDescent="0.25">
      <c r="D131" s="83"/>
    </row>
    <row r="132" spans="4:4" s="57" customFormat="1" x14ac:dyDescent="0.25">
      <c r="D132" s="83"/>
    </row>
    <row r="133" spans="4:4" s="57" customFormat="1" x14ac:dyDescent="0.25">
      <c r="D133" s="83"/>
    </row>
    <row r="134" spans="4:4" s="57" customFormat="1" x14ac:dyDescent="0.25">
      <c r="D134" s="83"/>
    </row>
    <row r="135" spans="4:4" s="57" customFormat="1" x14ac:dyDescent="0.25">
      <c r="D135" s="83"/>
    </row>
    <row r="136" spans="4:4" s="57" customFormat="1" x14ac:dyDescent="0.25">
      <c r="D136" s="83"/>
    </row>
    <row r="137" spans="4:4" s="57" customFormat="1" x14ac:dyDescent="0.25">
      <c r="D137" s="83"/>
    </row>
    <row r="138" spans="4:4" s="57" customFormat="1" x14ac:dyDescent="0.25">
      <c r="D138" s="83"/>
    </row>
    <row r="139" spans="4:4" s="57" customFormat="1" x14ac:dyDescent="0.25">
      <c r="D139" s="83"/>
    </row>
    <row r="140" spans="4:4" s="57" customFormat="1" x14ac:dyDescent="0.25">
      <c r="D140" s="83"/>
    </row>
    <row r="141" spans="4:4" s="57" customFormat="1" x14ac:dyDescent="0.25">
      <c r="D141" s="83"/>
    </row>
    <row r="142" spans="4:4" s="57" customFormat="1" x14ac:dyDescent="0.25">
      <c r="D142" s="83"/>
    </row>
    <row r="143" spans="4:4" s="57" customFormat="1" x14ac:dyDescent="0.25">
      <c r="D143" s="83"/>
    </row>
    <row r="144" spans="4:4" s="57" customFormat="1" x14ac:dyDescent="0.25">
      <c r="D144" s="83"/>
    </row>
    <row r="145" spans="4:4" s="57" customFormat="1" x14ac:dyDescent="0.25">
      <c r="D145" s="83"/>
    </row>
    <row r="146" spans="4:4" s="57" customFormat="1" x14ac:dyDescent="0.25">
      <c r="D146" s="83"/>
    </row>
    <row r="147" spans="4:4" s="57" customFormat="1" x14ac:dyDescent="0.25">
      <c r="D147" s="83"/>
    </row>
    <row r="148" spans="4:4" s="57" customFormat="1" x14ac:dyDescent="0.25">
      <c r="D148" s="83"/>
    </row>
    <row r="149" spans="4:4" s="57" customFormat="1" x14ac:dyDescent="0.25">
      <c r="D149" s="83"/>
    </row>
    <row r="150" spans="4:4" s="57" customFormat="1" x14ac:dyDescent="0.25">
      <c r="D150" s="83"/>
    </row>
    <row r="151" spans="4:4" s="57" customFormat="1" x14ac:dyDescent="0.25">
      <c r="D151" s="83"/>
    </row>
    <row r="152" spans="4:4" s="57" customFormat="1" x14ac:dyDescent="0.25">
      <c r="D152" s="83"/>
    </row>
    <row r="153" spans="4:4" s="57" customFormat="1" x14ac:dyDescent="0.25">
      <c r="D153" s="83"/>
    </row>
    <row r="154" spans="4:4" s="57" customFormat="1" x14ac:dyDescent="0.25">
      <c r="D154" s="83"/>
    </row>
    <row r="155" spans="4:4" s="57" customFormat="1" x14ac:dyDescent="0.25">
      <c r="D155" s="83"/>
    </row>
    <row r="156" spans="4:4" s="57" customFormat="1" x14ac:dyDescent="0.25">
      <c r="D156" s="83"/>
    </row>
    <row r="157" spans="4:4" s="57" customFormat="1" x14ac:dyDescent="0.25">
      <c r="D157" s="83"/>
    </row>
    <row r="158" spans="4:4" s="57" customFormat="1" x14ac:dyDescent="0.25">
      <c r="D158" s="83"/>
    </row>
    <row r="159" spans="4:4" s="57" customFormat="1" x14ac:dyDescent="0.25">
      <c r="D159" s="83"/>
    </row>
    <row r="160" spans="4:4" s="57" customFormat="1" x14ac:dyDescent="0.25">
      <c r="D160" s="83"/>
    </row>
    <row r="161" spans="4:4" s="57" customFormat="1" x14ac:dyDescent="0.25">
      <c r="D161" s="83"/>
    </row>
    <row r="162" spans="4:4" s="57" customFormat="1" x14ac:dyDescent="0.25">
      <c r="D162" s="83"/>
    </row>
    <row r="163" spans="4:4" s="57" customFormat="1" x14ac:dyDescent="0.25">
      <c r="D163" s="83"/>
    </row>
    <row r="164" spans="4:4" s="57" customFormat="1" x14ac:dyDescent="0.25">
      <c r="D164" s="83"/>
    </row>
    <row r="165" spans="4:4" s="57" customFormat="1" x14ac:dyDescent="0.25">
      <c r="D165" s="83"/>
    </row>
    <row r="166" spans="4:4" s="57" customFormat="1" x14ac:dyDescent="0.25">
      <c r="D166" s="83"/>
    </row>
    <row r="167" spans="4:4" s="57" customFormat="1" x14ac:dyDescent="0.25">
      <c r="D167" s="83"/>
    </row>
    <row r="168" spans="4:4" s="57" customFormat="1" x14ac:dyDescent="0.25">
      <c r="D168" s="83"/>
    </row>
    <row r="169" spans="4:4" s="57" customFormat="1" x14ac:dyDescent="0.25">
      <c r="D169" s="83"/>
    </row>
    <row r="170" spans="4:4" s="57" customFormat="1" x14ac:dyDescent="0.25">
      <c r="D170" s="83"/>
    </row>
    <row r="171" spans="4:4" s="57" customFormat="1" x14ac:dyDescent="0.25">
      <c r="D171" s="83"/>
    </row>
    <row r="172" spans="4:4" s="57" customFormat="1" x14ac:dyDescent="0.25">
      <c r="D172" s="83"/>
    </row>
    <row r="173" spans="4:4" s="57" customFormat="1" x14ac:dyDescent="0.25">
      <c r="D173" s="83"/>
    </row>
    <row r="174" spans="4:4" s="57" customFormat="1" x14ac:dyDescent="0.25">
      <c r="D174" s="83"/>
    </row>
    <row r="175" spans="4:4" s="57" customFormat="1" x14ac:dyDescent="0.25">
      <c r="D175" s="83"/>
    </row>
    <row r="176" spans="4:4" s="57" customFormat="1" x14ac:dyDescent="0.25">
      <c r="D176" s="83"/>
    </row>
    <row r="177" spans="4:4" s="57" customFormat="1" x14ac:dyDescent="0.25">
      <c r="D177" s="83"/>
    </row>
    <row r="178" spans="4:4" s="57" customFormat="1" x14ac:dyDescent="0.25">
      <c r="D178" s="83"/>
    </row>
    <row r="179" spans="4:4" s="57" customFormat="1" x14ac:dyDescent="0.25">
      <c r="D179" s="83"/>
    </row>
    <row r="180" spans="4:4" s="57" customFormat="1" x14ac:dyDescent="0.25">
      <c r="D180" s="83"/>
    </row>
    <row r="181" spans="4:4" s="57" customFormat="1" x14ac:dyDescent="0.25">
      <c r="D181" s="83"/>
    </row>
    <row r="182" spans="4:4" s="57" customFormat="1" x14ac:dyDescent="0.25">
      <c r="D182" s="83"/>
    </row>
    <row r="183" spans="4:4" s="57" customFormat="1" x14ac:dyDescent="0.25">
      <c r="D183" s="83"/>
    </row>
    <row r="184" spans="4:4" s="57" customFormat="1" x14ac:dyDescent="0.25">
      <c r="D184" s="83"/>
    </row>
    <row r="185" spans="4:4" s="57" customFormat="1" x14ac:dyDescent="0.25">
      <c r="D185" s="83"/>
    </row>
    <row r="186" spans="4:4" s="57" customFormat="1" x14ac:dyDescent="0.25">
      <c r="D186" s="83"/>
    </row>
    <row r="187" spans="4:4" s="57" customFormat="1" x14ac:dyDescent="0.25">
      <c r="D187" s="83"/>
    </row>
    <row r="188" spans="4:4" s="57" customFormat="1" x14ac:dyDescent="0.25">
      <c r="D188" s="83"/>
    </row>
    <row r="189" spans="4:4" s="57" customFormat="1" x14ac:dyDescent="0.25">
      <c r="D189" s="83"/>
    </row>
    <row r="190" spans="4:4" s="57" customFormat="1" x14ac:dyDescent="0.25">
      <c r="D190" s="83"/>
    </row>
    <row r="191" spans="4:4" s="57" customFormat="1" x14ac:dyDescent="0.25">
      <c r="D191" s="83"/>
    </row>
    <row r="192" spans="4:4" s="57" customFormat="1" x14ac:dyDescent="0.25">
      <c r="D192" s="83"/>
    </row>
  </sheetData>
  <mergeCells count="27">
    <mergeCell ref="B2:AI2"/>
    <mergeCell ref="B4:B5"/>
    <mergeCell ref="C4:C5"/>
    <mergeCell ref="D4:D5"/>
    <mergeCell ref="E4:E5"/>
    <mergeCell ref="F4:F5"/>
    <mergeCell ref="G4:G5"/>
    <mergeCell ref="H4:H5"/>
    <mergeCell ref="I4:I5"/>
    <mergeCell ref="J4:M4"/>
    <mergeCell ref="AG4:AG5"/>
    <mergeCell ref="AH4:AH5"/>
    <mergeCell ref="AI4:AI5"/>
    <mergeCell ref="AJ4:AJ5"/>
    <mergeCell ref="B61:AJ61"/>
    <mergeCell ref="T4:T5"/>
    <mergeCell ref="U4:U5"/>
    <mergeCell ref="V4:AA4"/>
    <mergeCell ref="AB4:AB5"/>
    <mergeCell ref="AC4:AC5"/>
    <mergeCell ref="AD4:AF4"/>
    <mergeCell ref="N4:N5"/>
    <mergeCell ref="O4:O5"/>
    <mergeCell ref="P4:P5"/>
    <mergeCell ref="Q4:Q5"/>
    <mergeCell ref="R4:R5"/>
    <mergeCell ref="S4:S5"/>
  </mergeCells>
  <pageMargins left="0.25" right="0.25" top="0.75" bottom="0.75" header="0.3" footer="0.3"/>
  <pageSetup paperSize="8" scale="56"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6F70AE-03F3-4870-9ADC-DE630387EFC9}">
  <dimension ref="A1:AJ27"/>
  <sheetViews>
    <sheetView topLeftCell="A13" workbookViewId="0">
      <selection activeCell="AG6" sqref="AG6:AG7"/>
    </sheetView>
  </sheetViews>
  <sheetFormatPr defaultRowHeight="15" x14ac:dyDescent="0.25"/>
  <cols>
    <col min="1" max="1" width="5" customWidth="1"/>
    <col min="2" max="2" width="21" customWidth="1"/>
    <col min="3" max="3" width="17.85546875" customWidth="1"/>
    <col min="4" max="5" width="13.85546875" customWidth="1"/>
    <col min="6" max="6" width="18.140625" customWidth="1"/>
    <col min="7" max="7" width="50.140625" customWidth="1"/>
    <col min="8" max="8" width="14.85546875" customWidth="1"/>
    <col min="9" max="9" width="13.85546875" customWidth="1"/>
    <col min="10" max="10" width="12.85546875" customWidth="1"/>
    <col min="11" max="14" width="10.5703125" customWidth="1"/>
    <col min="15" max="16" width="15.85546875" customWidth="1"/>
    <col min="17" max="17" width="18.5703125" customWidth="1"/>
    <col min="18" max="18" width="15.85546875" customWidth="1"/>
    <col min="19" max="21" width="14" customWidth="1"/>
    <col min="22" max="22" width="10" customWidth="1"/>
    <col min="23" max="23" width="11.140625" customWidth="1"/>
    <col min="24" max="24" width="10" customWidth="1"/>
    <col min="25" max="25" width="11.85546875" customWidth="1"/>
    <col min="26" max="27" width="12.140625" customWidth="1"/>
    <col min="28" max="29" width="11.140625" customWidth="1"/>
    <col min="30" max="30" width="12.140625" customWidth="1"/>
    <col min="31" max="33" width="11.140625" customWidth="1"/>
    <col min="34" max="34" width="24.140625" customWidth="1"/>
    <col min="35" max="35" width="19.42578125" customWidth="1"/>
    <col min="36" max="36" width="10.42578125" customWidth="1"/>
  </cols>
  <sheetData>
    <row r="1" spans="1:36" x14ac:dyDescent="0.25">
      <c r="A1" s="1"/>
      <c r="B1" s="163" t="s">
        <v>119</v>
      </c>
      <c r="C1" s="163"/>
      <c r="D1" s="163"/>
      <c r="E1" s="163"/>
      <c r="F1" s="163"/>
      <c r="G1" s="163"/>
      <c r="H1" s="163"/>
      <c r="I1" s="163"/>
      <c r="J1" s="163"/>
      <c r="K1" s="163"/>
      <c r="L1" s="163"/>
      <c r="M1" s="163"/>
      <c r="N1" s="163"/>
      <c r="O1" s="163"/>
      <c r="P1" s="163"/>
      <c r="Q1" s="163"/>
      <c r="R1" s="163"/>
      <c r="S1" s="163"/>
      <c r="T1" s="163"/>
      <c r="U1" s="163"/>
      <c r="V1" s="163"/>
      <c r="W1" s="163"/>
      <c r="X1" s="163"/>
      <c r="Y1" s="163"/>
      <c r="Z1" s="163"/>
      <c r="AA1" s="163"/>
      <c r="AB1" s="163"/>
      <c r="AC1" s="163"/>
      <c r="AD1" s="163"/>
      <c r="AE1" s="163"/>
      <c r="AF1" s="163"/>
      <c r="AG1" s="163"/>
      <c r="AH1" s="163"/>
      <c r="AI1" s="163"/>
      <c r="AJ1" s="1"/>
    </row>
    <row r="2" spans="1:36"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14.85" customHeight="1" x14ac:dyDescent="0.25">
      <c r="A3" s="1"/>
      <c r="B3" s="155" t="s">
        <v>0</v>
      </c>
      <c r="C3" s="155" t="s">
        <v>1</v>
      </c>
      <c r="D3" s="155" t="s">
        <v>17</v>
      </c>
      <c r="E3" s="155" t="s">
        <v>18</v>
      </c>
      <c r="F3" s="155" t="s">
        <v>19</v>
      </c>
      <c r="G3" s="155" t="s">
        <v>2</v>
      </c>
      <c r="H3" s="155" t="s">
        <v>3</v>
      </c>
      <c r="I3" s="155" t="s">
        <v>4</v>
      </c>
      <c r="J3" s="156" t="s">
        <v>5</v>
      </c>
      <c r="K3" s="156"/>
      <c r="L3" s="156"/>
      <c r="M3" s="156"/>
      <c r="N3" s="152" t="s">
        <v>28</v>
      </c>
      <c r="O3" s="155" t="s">
        <v>20</v>
      </c>
      <c r="P3" s="162" t="s">
        <v>27</v>
      </c>
      <c r="Q3" s="162" t="s">
        <v>21</v>
      </c>
      <c r="R3" s="162" t="s">
        <v>26</v>
      </c>
      <c r="S3" s="162" t="s">
        <v>22</v>
      </c>
      <c r="T3" s="155" t="s">
        <v>29</v>
      </c>
      <c r="U3" s="155" t="s">
        <v>30</v>
      </c>
      <c r="V3" s="156" t="s">
        <v>31</v>
      </c>
      <c r="W3" s="156"/>
      <c r="X3" s="156"/>
      <c r="Y3" s="156"/>
      <c r="Z3" s="156"/>
      <c r="AA3" s="156"/>
      <c r="AB3" s="155" t="s">
        <v>36</v>
      </c>
      <c r="AC3" s="157" t="s">
        <v>37</v>
      </c>
      <c r="AD3" s="159" t="s">
        <v>120</v>
      </c>
      <c r="AE3" s="160"/>
      <c r="AF3" s="161"/>
      <c r="AG3" s="152" t="s">
        <v>16</v>
      </c>
      <c r="AH3" s="152" t="s">
        <v>25</v>
      </c>
      <c r="AI3" s="155" t="s">
        <v>23</v>
      </c>
      <c r="AJ3" s="152" t="s">
        <v>24</v>
      </c>
    </row>
    <row r="4" spans="1:36" ht="169.35" customHeight="1" x14ac:dyDescent="0.25">
      <c r="A4" s="1"/>
      <c r="B4" s="155"/>
      <c r="C4" s="155"/>
      <c r="D4" s="155"/>
      <c r="E4" s="155"/>
      <c r="F4" s="155"/>
      <c r="G4" s="155"/>
      <c r="H4" s="155"/>
      <c r="I4" s="155"/>
      <c r="J4" s="3" t="s">
        <v>6</v>
      </c>
      <c r="K4" s="3" t="s">
        <v>7</v>
      </c>
      <c r="L4" s="3" t="s">
        <v>8</v>
      </c>
      <c r="M4" s="4" t="s">
        <v>9</v>
      </c>
      <c r="N4" s="153"/>
      <c r="O4" s="155"/>
      <c r="P4" s="162"/>
      <c r="Q4" s="162"/>
      <c r="R4" s="162"/>
      <c r="S4" s="162"/>
      <c r="T4" s="155"/>
      <c r="U4" s="155"/>
      <c r="V4" s="3" t="s">
        <v>33</v>
      </c>
      <c r="W4" s="3" t="s">
        <v>34</v>
      </c>
      <c r="X4" s="3" t="s">
        <v>10</v>
      </c>
      <c r="Y4" s="3" t="s">
        <v>35</v>
      </c>
      <c r="Z4" s="3" t="s">
        <v>32</v>
      </c>
      <c r="AA4" s="3" t="s">
        <v>14</v>
      </c>
      <c r="AB4" s="155"/>
      <c r="AC4" s="158"/>
      <c r="AD4" s="3" t="s">
        <v>11</v>
      </c>
      <c r="AE4" s="3" t="s">
        <v>12</v>
      </c>
      <c r="AF4" s="3" t="s">
        <v>15</v>
      </c>
      <c r="AG4" s="153"/>
      <c r="AH4" s="153"/>
      <c r="AI4" s="155"/>
      <c r="AJ4" s="153"/>
    </row>
    <row r="5" spans="1:36"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6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row>
    <row r="6" spans="1:36" ht="409.5" customHeight="1" x14ac:dyDescent="0.25">
      <c r="A6" s="1"/>
      <c r="B6" s="165" t="s">
        <v>286</v>
      </c>
      <c r="C6" s="165" t="s">
        <v>287</v>
      </c>
      <c r="D6" s="168" t="s">
        <v>288</v>
      </c>
      <c r="E6" s="168" t="s">
        <v>289</v>
      </c>
      <c r="F6" s="168" t="s">
        <v>287</v>
      </c>
      <c r="G6" s="168" t="s">
        <v>290</v>
      </c>
      <c r="H6" s="168" t="s">
        <v>41</v>
      </c>
      <c r="I6" s="168" t="s">
        <v>41</v>
      </c>
      <c r="J6" s="111" t="s">
        <v>291</v>
      </c>
      <c r="K6" s="111" t="s">
        <v>292</v>
      </c>
      <c r="L6" s="111" t="s">
        <v>242</v>
      </c>
      <c r="M6" s="112">
        <v>1165</v>
      </c>
      <c r="N6" s="168" t="s">
        <v>225</v>
      </c>
      <c r="O6" s="168" t="s">
        <v>70</v>
      </c>
      <c r="P6" s="165" t="s">
        <v>293</v>
      </c>
      <c r="Q6" s="165" t="s">
        <v>44</v>
      </c>
      <c r="R6" s="165" t="s">
        <v>294</v>
      </c>
      <c r="S6" s="165" t="s">
        <v>133</v>
      </c>
      <c r="T6" s="171">
        <v>1500000</v>
      </c>
      <c r="U6" s="165" t="s">
        <v>295</v>
      </c>
      <c r="V6" s="171">
        <v>1500000</v>
      </c>
      <c r="W6" s="165" t="s">
        <v>295</v>
      </c>
      <c r="X6" s="165" t="s">
        <v>295</v>
      </c>
      <c r="Y6" s="165" t="s">
        <v>295</v>
      </c>
      <c r="Z6" s="165" t="s">
        <v>295</v>
      </c>
      <c r="AA6" s="165" t="s">
        <v>295</v>
      </c>
      <c r="AB6" s="171">
        <v>264705.89</v>
      </c>
      <c r="AC6" s="165" t="s">
        <v>55</v>
      </c>
      <c r="AD6" s="165" t="s">
        <v>295</v>
      </c>
      <c r="AE6" s="171">
        <v>1500000</v>
      </c>
      <c r="AF6" s="168" t="s">
        <v>295</v>
      </c>
      <c r="AG6" s="168" t="s">
        <v>295</v>
      </c>
      <c r="AH6" s="174" t="s">
        <v>151</v>
      </c>
      <c r="AI6" s="174" t="s">
        <v>296</v>
      </c>
      <c r="AJ6" s="165"/>
    </row>
    <row r="7" spans="1:36" ht="60" x14ac:dyDescent="0.25">
      <c r="A7" s="1"/>
      <c r="B7" s="166"/>
      <c r="C7" s="167"/>
      <c r="D7" s="169"/>
      <c r="E7" s="170"/>
      <c r="F7" s="169"/>
      <c r="G7" s="170"/>
      <c r="H7" s="169"/>
      <c r="I7" s="169"/>
      <c r="J7" s="111" t="s">
        <v>297</v>
      </c>
      <c r="K7" s="111" t="s">
        <v>298</v>
      </c>
      <c r="L7" s="111" t="s">
        <v>299</v>
      </c>
      <c r="M7" s="113">
        <v>2.7</v>
      </c>
      <c r="N7" s="170"/>
      <c r="O7" s="170"/>
      <c r="P7" s="166"/>
      <c r="Q7" s="166"/>
      <c r="R7" s="166"/>
      <c r="S7" s="166"/>
      <c r="T7" s="173"/>
      <c r="U7" s="166"/>
      <c r="V7" s="173"/>
      <c r="W7" s="166"/>
      <c r="X7" s="166"/>
      <c r="Y7" s="166"/>
      <c r="Z7" s="166"/>
      <c r="AA7" s="166"/>
      <c r="AB7" s="172"/>
      <c r="AC7" s="166"/>
      <c r="AD7" s="166"/>
      <c r="AE7" s="173"/>
      <c r="AF7" s="170"/>
      <c r="AG7" s="170"/>
      <c r="AH7" s="175"/>
      <c r="AI7" s="175"/>
      <c r="AJ7" s="167"/>
    </row>
    <row r="8" spans="1:36" ht="72" x14ac:dyDescent="0.25">
      <c r="A8" s="1"/>
      <c r="B8" s="165" t="s">
        <v>300</v>
      </c>
      <c r="C8" s="166" t="s">
        <v>301</v>
      </c>
      <c r="D8" s="168" t="s">
        <v>288</v>
      </c>
      <c r="E8" s="168" t="s">
        <v>289</v>
      </c>
      <c r="F8" s="165" t="s">
        <v>301</v>
      </c>
      <c r="G8" s="168" t="s">
        <v>290</v>
      </c>
      <c r="H8" s="165" t="s">
        <v>41</v>
      </c>
      <c r="I8" s="165" t="s">
        <v>41</v>
      </c>
      <c r="J8" s="114" t="s">
        <v>291</v>
      </c>
      <c r="K8" s="114" t="s">
        <v>292</v>
      </c>
      <c r="L8" s="114" t="s">
        <v>242</v>
      </c>
      <c r="M8" s="115">
        <v>1500</v>
      </c>
      <c r="N8" s="168" t="s">
        <v>225</v>
      </c>
      <c r="O8" s="168" t="s">
        <v>70</v>
      </c>
      <c r="P8" s="165" t="s">
        <v>293</v>
      </c>
      <c r="Q8" s="165" t="s">
        <v>44</v>
      </c>
      <c r="R8" s="165" t="s">
        <v>294</v>
      </c>
      <c r="S8" s="165" t="s">
        <v>133</v>
      </c>
      <c r="T8" s="171">
        <v>2000000</v>
      </c>
      <c r="U8" s="165" t="s">
        <v>295</v>
      </c>
      <c r="V8" s="171">
        <v>2000000</v>
      </c>
      <c r="W8" s="165" t="s">
        <v>295</v>
      </c>
      <c r="X8" s="165" t="s">
        <v>295</v>
      </c>
      <c r="Y8" s="165" t="s">
        <v>295</v>
      </c>
      <c r="Z8" s="165" t="s">
        <v>295</v>
      </c>
      <c r="AA8" s="165" t="s">
        <v>295</v>
      </c>
      <c r="AB8" s="173">
        <v>352941.18</v>
      </c>
      <c r="AC8" s="165" t="s">
        <v>55</v>
      </c>
      <c r="AD8" s="165" t="s">
        <v>295</v>
      </c>
      <c r="AE8" s="171">
        <v>2000000</v>
      </c>
      <c r="AF8" s="168" t="s">
        <v>295</v>
      </c>
      <c r="AG8" s="168" t="s">
        <v>295</v>
      </c>
      <c r="AH8" s="176" t="s">
        <v>302</v>
      </c>
      <c r="AI8" s="176" t="s">
        <v>303</v>
      </c>
      <c r="AJ8" s="166"/>
    </row>
    <row r="9" spans="1:36" ht="60" x14ac:dyDescent="0.25">
      <c r="A9" s="70"/>
      <c r="B9" s="166"/>
      <c r="C9" s="167"/>
      <c r="D9" s="169"/>
      <c r="E9" s="170"/>
      <c r="F9" s="167"/>
      <c r="G9" s="170"/>
      <c r="H9" s="167"/>
      <c r="I9" s="167"/>
      <c r="J9" s="114" t="s">
        <v>297</v>
      </c>
      <c r="K9" s="114" t="s">
        <v>298</v>
      </c>
      <c r="L9" s="114" t="s">
        <v>299</v>
      </c>
      <c r="M9" s="114">
        <v>3.44</v>
      </c>
      <c r="N9" s="170"/>
      <c r="O9" s="170"/>
      <c r="P9" s="166"/>
      <c r="Q9" s="166"/>
      <c r="R9" s="166"/>
      <c r="S9" s="166"/>
      <c r="T9" s="173"/>
      <c r="U9" s="166"/>
      <c r="V9" s="173"/>
      <c r="W9" s="166"/>
      <c r="X9" s="166"/>
      <c r="Y9" s="166"/>
      <c r="Z9" s="166"/>
      <c r="AA9" s="166"/>
      <c r="AB9" s="172"/>
      <c r="AC9" s="166"/>
      <c r="AD9" s="166"/>
      <c r="AE9" s="173"/>
      <c r="AF9" s="170"/>
      <c r="AG9" s="170"/>
      <c r="AH9" s="177"/>
      <c r="AI9" s="177"/>
      <c r="AJ9" s="167"/>
    </row>
    <row r="10" spans="1:36" ht="72" x14ac:dyDescent="0.25">
      <c r="A10" s="71"/>
      <c r="B10" s="165" t="s">
        <v>304</v>
      </c>
      <c r="C10" s="165" t="s">
        <v>305</v>
      </c>
      <c r="D10" s="165" t="s">
        <v>288</v>
      </c>
      <c r="E10" s="165" t="s">
        <v>289</v>
      </c>
      <c r="F10" s="165" t="s">
        <v>305</v>
      </c>
      <c r="G10" s="165" t="s">
        <v>290</v>
      </c>
      <c r="H10" s="165" t="s">
        <v>41</v>
      </c>
      <c r="I10" s="165" t="s">
        <v>41</v>
      </c>
      <c r="J10" s="114" t="s">
        <v>291</v>
      </c>
      <c r="K10" s="114" t="s">
        <v>292</v>
      </c>
      <c r="L10" s="114" t="s">
        <v>242</v>
      </c>
      <c r="M10" s="115">
        <v>777</v>
      </c>
      <c r="N10" s="165" t="s">
        <v>225</v>
      </c>
      <c r="O10" s="165" t="s">
        <v>70</v>
      </c>
      <c r="P10" s="165" t="s">
        <v>293</v>
      </c>
      <c r="Q10" s="165" t="s">
        <v>44</v>
      </c>
      <c r="R10" s="165" t="s">
        <v>294</v>
      </c>
      <c r="S10" s="165" t="s">
        <v>133</v>
      </c>
      <c r="T10" s="171">
        <v>1000000</v>
      </c>
      <c r="U10" s="165" t="s">
        <v>295</v>
      </c>
      <c r="V10" s="171">
        <v>1000000</v>
      </c>
      <c r="W10" s="165" t="s">
        <v>295</v>
      </c>
      <c r="X10" s="165" t="s">
        <v>295</v>
      </c>
      <c r="Y10" s="165" t="s">
        <v>295</v>
      </c>
      <c r="Z10" s="165" t="s">
        <v>295</v>
      </c>
      <c r="AA10" s="179" t="s">
        <v>295</v>
      </c>
      <c r="AB10" s="171">
        <v>176470.59</v>
      </c>
      <c r="AC10" s="165" t="s">
        <v>55</v>
      </c>
      <c r="AD10" s="165" t="s">
        <v>295</v>
      </c>
      <c r="AE10" s="171">
        <v>1000000</v>
      </c>
      <c r="AF10" s="165" t="s">
        <v>295</v>
      </c>
      <c r="AG10" s="165" t="s">
        <v>295</v>
      </c>
      <c r="AH10" s="176" t="s">
        <v>306</v>
      </c>
      <c r="AI10" s="176" t="s">
        <v>307</v>
      </c>
      <c r="AJ10" s="165"/>
    </row>
    <row r="11" spans="1:36" ht="60" x14ac:dyDescent="0.25">
      <c r="A11" s="1"/>
      <c r="B11" s="167"/>
      <c r="C11" s="167"/>
      <c r="D11" s="167"/>
      <c r="E11" s="167"/>
      <c r="F11" s="167"/>
      <c r="G11" s="167"/>
      <c r="H11" s="167"/>
      <c r="I11" s="167"/>
      <c r="J11" s="114" t="s">
        <v>297</v>
      </c>
      <c r="K11" s="114" t="s">
        <v>298</v>
      </c>
      <c r="L11" s="114" t="s">
        <v>299</v>
      </c>
      <c r="M11" s="114">
        <v>1.45</v>
      </c>
      <c r="N11" s="167"/>
      <c r="O11" s="167"/>
      <c r="P11" s="167"/>
      <c r="Q11" s="167"/>
      <c r="R11" s="167"/>
      <c r="S11" s="167"/>
      <c r="T11" s="172"/>
      <c r="U11" s="167"/>
      <c r="V11" s="172"/>
      <c r="W11" s="167"/>
      <c r="X11" s="167"/>
      <c r="Y11" s="167"/>
      <c r="Z11" s="167"/>
      <c r="AA11" s="180"/>
      <c r="AB11" s="172"/>
      <c r="AC11" s="167"/>
      <c r="AD11" s="167"/>
      <c r="AE11" s="172"/>
      <c r="AF11" s="167"/>
      <c r="AG11" s="167"/>
      <c r="AH11" s="178"/>
      <c r="AI11" s="178"/>
      <c r="AJ11" s="167"/>
    </row>
    <row r="12" spans="1:36" ht="72" x14ac:dyDescent="0.25">
      <c r="A12" s="1"/>
      <c r="B12" s="165" t="s">
        <v>308</v>
      </c>
      <c r="C12" s="165" t="s">
        <v>309</v>
      </c>
      <c r="D12" s="165" t="s">
        <v>288</v>
      </c>
      <c r="E12" s="165" t="s">
        <v>289</v>
      </c>
      <c r="F12" s="165" t="s">
        <v>310</v>
      </c>
      <c r="G12" s="165" t="s">
        <v>290</v>
      </c>
      <c r="H12" s="165" t="s">
        <v>41</v>
      </c>
      <c r="I12" s="165" t="s">
        <v>41</v>
      </c>
      <c r="J12" s="114" t="s">
        <v>291</v>
      </c>
      <c r="K12" s="114" t="s">
        <v>292</v>
      </c>
      <c r="L12" s="114" t="s">
        <v>242</v>
      </c>
      <c r="M12" s="115">
        <v>780</v>
      </c>
      <c r="N12" s="165" t="s">
        <v>225</v>
      </c>
      <c r="O12" s="165" t="s">
        <v>70</v>
      </c>
      <c r="P12" s="165" t="s">
        <v>293</v>
      </c>
      <c r="Q12" s="165" t="s">
        <v>44</v>
      </c>
      <c r="R12" s="165" t="s">
        <v>294</v>
      </c>
      <c r="S12" s="165" t="s">
        <v>133</v>
      </c>
      <c r="T12" s="171">
        <v>3500000</v>
      </c>
      <c r="U12" s="165" t="s">
        <v>295</v>
      </c>
      <c r="V12" s="171">
        <v>3500000</v>
      </c>
      <c r="W12" s="165" t="s">
        <v>295</v>
      </c>
      <c r="X12" s="165" t="s">
        <v>295</v>
      </c>
      <c r="Y12" s="165" t="s">
        <v>295</v>
      </c>
      <c r="Z12" s="165" t="s">
        <v>295</v>
      </c>
      <c r="AA12" s="179" t="s">
        <v>295</v>
      </c>
      <c r="AB12" s="171">
        <v>617647.06999999995</v>
      </c>
      <c r="AC12" s="165" t="s">
        <v>55</v>
      </c>
      <c r="AD12" s="165" t="s">
        <v>295</v>
      </c>
      <c r="AE12" s="171">
        <v>3500000</v>
      </c>
      <c r="AF12" s="165" t="s">
        <v>295</v>
      </c>
      <c r="AG12" s="165" t="s">
        <v>295</v>
      </c>
      <c r="AH12" s="176" t="s">
        <v>311</v>
      </c>
      <c r="AI12" s="176" t="s">
        <v>312</v>
      </c>
      <c r="AJ12" s="181"/>
    </row>
    <row r="13" spans="1:36" ht="60" x14ac:dyDescent="0.25">
      <c r="A13" s="1"/>
      <c r="B13" s="166"/>
      <c r="C13" s="166"/>
      <c r="D13" s="166"/>
      <c r="E13" s="166"/>
      <c r="F13" s="167"/>
      <c r="G13" s="166"/>
      <c r="H13" s="167"/>
      <c r="I13" s="167"/>
      <c r="J13" s="114" t="s">
        <v>297</v>
      </c>
      <c r="K13" s="114" t="s">
        <v>298</v>
      </c>
      <c r="L13" s="114" t="s">
        <v>299</v>
      </c>
      <c r="M13" s="116">
        <v>2</v>
      </c>
      <c r="N13" s="166"/>
      <c r="O13" s="166"/>
      <c r="P13" s="166"/>
      <c r="Q13" s="166"/>
      <c r="R13" s="166"/>
      <c r="S13" s="166"/>
      <c r="T13" s="173"/>
      <c r="U13" s="166"/>
      <c r="V13" s="173"/>
      <c r="W13" s="166"/>
      <c r="X13" s="166"/>
      <c r="Y13" s="166"/>
      <c r="Z13" s="166"/>
      <c r="AA13" s="184"/>
      <c r="AB13" s="173"/>
      <c r="AC13" s="166"/>
      <c r="AD13" s="166"/>
      <c r="AE13" s="173"/>
      <c r="AF13" s="166"/>
      <c r="AG13" s="166"/>
      <c r="AH13" s="177"/>
      <c r="AI13" s="177"/>
      <c r="AJ13" s="182"/>
    </row>
    <row r="14" spans="1:36" ht="72" x14ac:dyDescent="0.25">
      <c r="A14" s="117"/>
      <c r="B14" s="166"/>
      <c r="C14" s="166"/>
      <c r="D14" s="166"/>
      <c r="E14" s="166"/>
      <c r="F14" s="165" t="s">
        <v>313</v>
      </c>
      <c r="G14" s="166"/>
      <c r="H14" s="165" t="s">
        <v>41</v>
      </c>
      <c r="I14" s="165" t="s">
        <v>41</v>
      </c>
      <c r="J14" s="114" t="s">
        <v>291</v>
      </c>
      <c r="K14" s="114" t="s">
        <v>292</v>
      </c>
      <c r="L14" s="114" t="s">
        <v>242</v>
      </c>
      <c r="M14" s="115">
        <v>1150</v>
      </c>
      <c r="N14" s="166"/>
      <c r="O14" s="166"/>
      <c r="P14" s="166"/>
      <c r="Q14" s="166"/>
      <c r="R14" s="166"/>
      <c r="S14" s="166"/>
      <c r="T14" s="173"/>
      <c r="U14" s="166"/>
      <c r="V14" s="173"/>
      <c r="W14" s="166"/>
      <c r="X14" s="166"/>
      <c r="Y14" s="166"/>
      <c r="Z14" s="166"/>
      <c r="AA14" s="184"/>
      <c r="AB14" s="173"/>
      <c r="AC14" s="166"/>
      <c r="AD14" s="166"/>
      <c r="AE14" s="173"/>
      <c r="AF14" s="166"/>
      <c r="AG14" s="166"/>
      <c r="AH14" s="177"/>
      <c r="AI14" s="177"/>
      <c r="AJ14" s="182"/>
    </row>
    <row r="15" spans="1:36" ht="60" x14ac:dyDescent="0.25">
      <c r="A15" s="117"/>
      <c r="B15" s="167"/>
      <c r="C15" s="167"/>
      <c r="D15" s="167"/>
      <c r="E15" s="167"/>
      <c r="F15" s="167"/>
      <c r="G15" s="167"/>
      <c r="H15" s="167"/>
      <c r="I15" s="167"/>
      <c r="J15" s="114" t="s">
        <v>297</v>
      </c>
      <c r="K15" s="114" t="s">
        <v>298</v>
      </c>
      <c r="L15" s="114" t="s">
        <v>299</v>
      </c>
      <c r="M15" s="116">
        <v>2.5</v>
      </c>
      <c r="N15" s="167"/>
      <c r="O15" s="167"/>
      <c r="P15" s="167"/>
      <c r="Q15" s="167"/>
      <c r="R15" s="167"/>
      <c r="S15" s="167"/>
      <c r="T15" s="172"/>
      <c r="U15" s="167"/>
      <c r="V15" s="172"/>
      <c r="W15" s="167"/>
      <c r="X15" s="167"/>
      <c r="Y15" s="167"/>
      <c r="Z15" s="167"/>
      <c r="AA15" s="180"/>
      <c r="AB15" s="172"/>
      <c r="AC15" s="167"/>
      <c r="AD15" s="167"/>
      <c r="AE15" s="172"/>
      <c r="AF15" s="167"/>
      <c r="AG15" s="167"/>
      <c r="AH15" s="178"/>
      <c r="AI15" s="178"/>
      <c r="AJ15" s="183"/>
    </row>
    <row r="16" spans="1:36" ht="72" x14ac:dyDescent="0.25">
      <c r="A16" s="117"/>
      <c r="B16" s="165" t="s">
        <v>314</v>
      </c>
      <c r="C16" s="165" t="s">
        <v>315</v>
      </c>
      <c r="D16" s="165" t="s">
        <v>288</v>
      </c>
      <c r="E16" s="165" t="s">
        <v>289</v>
      </c>
      <c r="F16" s="165" t="s">
        <v>315</v>
      </c>
      <c r="G16" s="165" t="s">
        <v>290</v>
      </c>
      <c r="H16" s="165" t="s">
        <v>41</v>
      </c>
      <c r="I16" s="165" t="s">
        <v>41</v>
      </c>
      <c r="J16" s="114" t="s">
        <v>291</v>
      </c>
      <c r="K16" s="114" t="s">
        <v>292</v>
      </c>
      <c r="L16" s="114" t="s">
        <v>242</v>
      </c>
      <c r="M16" s="115">
        <v>1100</v>
      </c>
      <c r="N16" s="165" t="s">
        <v>225</v>
      </c>
      <c r="O16" s="165" t="s">
        <v>70</v>
      </c>
      <c r="P16" s="165" t="s">
        <v>293</v>
      </c>
      <c r="Q16" s="165" t="s">
        <v>44</v>
      </c>
      <c r="R16" s="165" t="s">
        <v>294</v>
      </c>
      <c r="S16" s="165" t="s">
        <v>133</v>
      </c>
      <c r="T16" s="171">
        <v>1500000</v>
      </c>
      <c r="U16" s="165" t="s">
        <v>295</v>
      </c>
      <c r="V16" s="171">
        <v>1500000</v>
      </c>
      <c r="W16" s="165" t="s">
        <v>295</v>
      </c>
      <c r="X16" s="165" t="s">
        <v>295</v>
      </c>
      <c r="Y16" s="165" t="s">
        <v>295</v>
      </c>
      <c r="Z16" s="165" t="s">
        <v>295</v>
      </c>
      <c r="AA16" s="179" t="s">
        <v>295</v>
      </c>
      <c r="AB16" s="171">
        <v>264705.89</v>
      </c>
      <c r="AC16" s="165" t="s">
        <v>55</v>
      </c>
      <c r="AD16" s="165" t="s">
        <v>295</v>
      </c>
      <c r="AE16" s="171">
        <v>1500000</v>
      </c>
      <c r="AF16" s="165" t="s">
        <v>295</v>
      </c>
      <c r="AG16" s="165" t="s">
        <v>295</v>
      </c>
      <c r="AH16" s="176" t="s">
        <v>316</v>
      </c>
      <c r="AI16" s="176" t="s">
        <v>317</v>
      </c>
      <c r="AJ16" s="165"/>
    </row>
    <row r="17" spans="1:36" ht="60" x14ac:dyDescent="0.25">
      <c r="A17" s="117"/>
      <c r="B17" s="167"/>
      <c r="C17" s="167"/>
      <c r="D17" s="167"/>
      <c r="E17" s="167"/>
      <c r="F17" s="167"/>
      <c r="G17" s="167"/>
      <c r="H17" s="167"/>
      <c r="I17" s="167"/>
      <c r="J17" s="114" t="s">
        <v>297</v>
      </c>
      <c r="K17" s="114" t="s">
        <v>298</v>
      </c>
      <c r="L17" s="114" t="s">
        <v>299</v>
      </c>
      <c r="M17" s="114">
        <v>0.03</v>
      </c>
      <c r="N17" s="167"/>
      <c r="O17" s="167"/>
      <c r="P17" s="167"/>
      <c r="Q17" s="167"/>
      <c r="R17" s="167"/>
      <c r="S17" s="167"/>
      <c r="T17" s="172"/>
      <c r="U17" s="167"/>
      <c r="V17" s="172"/>
      <c r="W17" s="167"/>
      <c r="X17" s="167"/>
      <c r="Y17" s="167"/>
      <c r="Z17" s="167"/>
      <c r="AA17" s="180"/>
      <c r="AB17" s="172"/>
      <c r="AC17" s="167"/>
      <c r="AD17" s="167"/>
      <c r="AE17" s="172"/>
      <c r="AF17" s="167"/>
      <c r="AG17" s="167"/>
      <c r="AH17" s="178"/>
      <c r="AI17" s="178"/>
      <c r="AJ17" s="167"/>
    </row>
    <row r="18" spans="1:36" ht="84" x14ac:dyDescent="0.25">
      <c r="A18" s="118"/>
      <c r="B18" s="165" t="s">
        <v>318</v>
      </c>
      <c r="C18" s="165" t="s">
        <v>319</v>
      </c>
      <c r="D18" s="165" t="s">
        <v>320</v>
      </c>
      <c r="E18" s="165" t="s">
        <v>321</v>
      </c>
      <c r="F18" s="165" t="s">
        <v>322</v>
      </c>
      <c r="G18" s="165" t="s">
        <v>323</v>
      </c>
      <c r="H18" s="165" t="s">
        <v>41</v>
      </c>
      <c r="I18" s="165" t="s">
        <v>41</v>
      </c>
      <c r="J18" s="114" t="s">
        <v>324</v>
      </c>
      <c r="K18" s="114" t="s">
        <v>325</v>
      </c>
      <c r="L18" s="114" t="s">
        <v>224</v>
      </c>
      <c r="M18" s="115">
        <v>1</v>
      </c>
      <c r="N18" s="165" t="s">
        <v>225</v>
      </c>
      <c r="O18" s="165" t="s">
        <v>70</v>
      </c>
      <c r="P18" s="165" t="s">
        <v>293</v>
      </c>
      <c r="Q18" s="165" t="s">
        <v>44</v>
      </c>
      <c r="R18" s="165" t="s">
        <v>294</v>
      </c>
      <c r="S18" s="165" t="s">
        <v>133</v>
      </c>
      <c r="T18" s="171">
        <v>2900000</v>
      </c>
      <c r="U18" s="165" t="s">
        <v>295</v>
      </c>
      <c r="V18" s="171">
        <v>2900000</v>
      </c>
      <c r="W18" s="165" t="s">
        <v>295</v>
      </c>
      <c r="X18" s="165" t="s">
        <v>295</v>
      </c>
      <c r="Y18" s="165" t="s">
        <v>295</v>
      </c>
      <c r="Z18" s="165" t="s">
        <v>295</v>
      </c>
      <c r="AA18" s="179" t="s">
        <v>295</v>
      </c>
      <c r="AB18" s="171">
        <v>511764.72</v>
      </c>
      <c r="AC18" s="165" t="s">
        <v>55</v>
      </c>
      <c r="AD18" s="165" t="s">
        <v>295</v>
      </c>
      <c r="AE18" s="171">
        <v>2900000</v>
      </c>
      <c r="AF18" s="165" t="s">
        <v>295</v>
      </c>
      <c r="AG18" s="165" t="s">
        <v>295</v>
      </c>
      <c r="AH18" s="176" t="s">
        <v>302</v>
      </c>
      <c r="AI18" s="176" t="s">
        <v>303</v>
      </c>
      <c r="AJ18" s="181"/>
    </row>
    <row r="19" spans="1:36" ht="96" x14ac:dyDescent="0.25">
      <c r="A19" s="118"/>
      <c r="B19" s="166"/>
      <c r="C19" s="166"/>
      <c r="D19" s="166"/>
      <c r="E19" s="166"/>
      <c r="F19" s="167"/>
      <c r="G19" s="166"/>
      <c r="H19" s="167"/>
      <c r="I19" s="167"/>
      <c r="J19" s="114" t="s">
        <v>326</v>
      </c>
      <c r="K19" s="114" t="s">
        <v>327</v>
      </c>
      <c r="L19" s="114" t="s">
        <v>224</v>
      </c>
      <c r="M19" s="116">
        <v>1</v>
      </c>
      <c r="N19" s="166"/>
      <c r="O19" s="166"/>
      <c r="P19" s="166"/>
      <c r="Q19" s="166"/>
      <c r="R19" s="166"/>
      <c r="S19" s="166"/>
      <c r="T19" s="173"/>
      <c r="U19" s="166"/>
      <c r="V19" s="173"/>
      <c r="W19" s="166"/>
      <c r="X19" s="166"/>
      <c r="Y19" s="166"/>
      <c r="Z19" s="166"/>
      <c r="AA19" s="184"/>
      <c r="AB19" s="173"/>
      <c r="AC19" s="166"/>
      <c r="AD19" s="166"/>
      <c r="AE19" s="173"/>
      <c r="AF19" s="166"/>
      <c r="AG19" s="166"/>
      <c r="AH19" s="177"/>
      <c r="AI19" s="177"/>
      <c r="AJ19" s="182"/>
    </row>
    <row r="20" spans="1:36" ht="84" x14ac:dyDescent="0.25">
      <c r="A20" s="118"/>
      <c r="B20" s="166"/>
      <c r="C20" s="166"/>
      <c r="D20" s="166"/>
      <c r="E20" s="166"/>
      <c r="F20" s="165" t="s">
        <v>328</v>
      </c>
      <c r="G20" s="166"/>
      <c r="H20" s="165" t="s">
        <v>41</v>
      </c>
      <c r="I20" s="165" t="s">
        <v>41</v>
      </c>
      <c r="J20" s="114" t="s">
        <v>324</v>
      </c>
      <c r="K20" s="114" t="s">
        <v>325</v>
      </c>
      <c r="L20" s="114" t="s">
        <v>224</v>
      </c>
      <c r="M20" s="115">
        <v>1</v>
      </c>
      <c r="N20" s="166"/>
      <c r="O20" s="166"/>
      <c r="P20" s="166"/>
      <c r="Q20" s="166"/>
      <c r="R20" s="166"/>
      <c r="S20" s="166"/>
      <c r="T20" s="173"/>
      <c r="U20" s="166"/>
      <c r="V20" s="173"/>
      <c r="W20" s="166"/>
      <c r="X20" s="166"/>
      <c r="Y20" s="166"/>
      <c r="Z20" s="166"/>
      <c r="AA20" s="184"/>
      <c r="AB20" s="173"/>
      <c r="AC20" s="166"/>
      <c r="AD20" s="166"/>
      <c r="AE20" s="173"/>
      <c r="AF20" s="166"/>
      <c r="AG20" s="166"/>
      <c r="AH20" s="177"/>
      <c r="AI20" s="177"/>
      <c r="AJ20" s="182"/>
    </row>
    <row r="21" spans="1:36" ht="96" x14ac:dyDescent="0.25">
      <c r="A21" s="118"/>
      <c r="B21" s="167"/>
      <c r="C21" s="167"/>
      <c r="D21" s="167"/>
      <c r="E21" s="167"/>
      <c r="F21" s="167"/>
      <c r="G21" s="167"/>
      <c r="H21" s="167"/>
      <c r="I21" s="167"/>
      <c r="J21" s="114" t="s">
        <v>326</v>
      </c>
      <c r="K21" s="114" t="s">
        <v>327</v>
      </c>
      <c r="L21" s="114" t="s">
        <v>224</v>
      </c>
      <c r="M21" s="116">
        <v>1</v>
      </c>
      <c r="N21" s="167"/>
      <c r="O21" s="167"/>
      <c r="P21" s="167"/>
      <c r="Q21" s="167"/>
      <c r="R21" s="167"/>
      <c r="S21" s="167"/>
      <c r="T21" s="172"/>
      <c r="U21" s="167"/>
      <c r="V21" s="172"/>
      <c r="W21" s="167"/>
      <c r="X21" s="167"/>
      <c r="Y21" s="167"/>
      <c r="Z21" s="167"/>
      <c r="AA21" s="180"/>
      <c r="AB21" s="172"/>
      <c r="AC21" s="167"/>
      <c r="AD21" s="167"/>
      <c r="AE21" s="172"/>
      <c r="AF21" s="167"/>
      <c r="AG21" s="167"/>
      <c r="AH21" s="178"/>
      <c r="AI21" s="178"/>
      <c r="AJ21" s="183"/>
    </row>
    <row r="22" spans="1:36" ht="84" x14ac:dyDescent="0.25">
      <c r="A22" s="118"/>
      <c r="B22" s="165" t="s">
        <v>329</v>
      </c>
      <c r="C22" s="165" t="s">
        <v>330</v>
      </c>
      <c r="D22" s="165" t="s">
        <v>320</v>
      </c>
      <c r="E22" s="165" t="s">
        <v>331</v>
      </c>
      <c r="F22" s="165" t="s">
        <v>330</v>
      </c>
      <c r="G22" s="165" t="s">
        <v>323</v>
      </c>
      <c r="H22" s="165" t="s">
        <v>41</v>
      </c>
      <c r="I22" s="165" t="s">
        <v>41</v>
      </c>
      <c r="J22" s="114" t="s">
        <v>324</v>
      </c>
      <c r="K22" s="114" t="s">
        <v>325</v>
      </c>
      <c r="L22" s="114" t="s">
        <v>224</v>
      </c>
      <c r="M22" s="115">
        <v>1</v>
      </c>
      <c r="N22" s="165" t="s">
        <v>225</v>
      </c>
      <c r="O22" s="165" t="s">
        <v>70</v>
      </c>
      <c r="P22" s="165" t="s">
        <v>293</v>
      </c>
      <c r="Q22" s="165" t="s">
        <v>44</v>
      </c>
      <c r="R22" s="165" t="s">
        <v>294</v>
      </c>
      <c r="S22" s="165" t="s">
        <v>133</v>
      </c>
      <c r="T22" s="171">
        <v>1100000</v>
      </c>
      <c r="U22" s="165" t="s">
        <v>295</v>
      </c>
      <c r="V22" s="171">
        <v>1100000</v>
      </c>
      <c r="W22" s="165" t="s">
        <v>295</v>
      </c>
      <c r="X22" s="165" t="s">
        <v>295</v>
      </c>
      <c r="Y22" s="165" t="s">
        <v>295</v>
      </c>
      <c r="Z22" s="165" t="s">
        <v>295</v>
      </c>
      <c r="AA22" s="179" t="s">
        <v>295</v>
      </c>
      <c r="AB22" s="171">
        <v>194117.65</v>
      </c>
      <c r="AC22" s="165" t="s">
        <v>55</v>
      </c>
      <c r="AD22" s="165" t="s">
        <v>295</v>
      </c>
      <c r="AE22" s="171">
        <v>1100000</v>
      </c>
      <c r="AF22" s="165" t="s">
        <v>295</v>
      </c>
      <c r="AG22" s="165" t="s">
        <v>295</v>
      </c>
      <c r="AH22" s="176" t="s">
        <v>311</v>
      </c>
      <c r="AI22" s="176" t="s">
        <v>312</v>
      </c>
      <c r="AJ22" s="181"/>
    </row>
    <row r="23" spans="1:36" ht="96" x14ac:dyDescent="0.25">
      <c r="A23" s="118"/>
      <c r="B23" s="167"/>
      <c r="C23" s="167"/>
      <c r="D23" s="167"/>
      <c r="E23" s="167"/>
      <c r="F23" s="167"/>
      <c r="G23" s="167"/>
      <c r="H23" s="167"/>
      <c r="I23" s="167"/>
      <c r="J23" s="114" t="s">
        <v>326</v>
      </c>
      <c r="K23" s="114" t="s">
        <v>327</v>
      </c>
      <c r="L23" s="114" t="s">
        <v>224</v>
      </c>
      <c r="M23" s="116">
        <v>1</v>
      </c>
      <c r="N23" s="167"/>
      <c r="O23" s="167"/>
      <c r="P23" s="167"/>
      <c r="Q23" s="167"/>
      <c r="R23" s="167"/>
      <c r="S23" s="167"/>
      <c r="T23" s="172"/>
      <c r="U23" s="167"/>
      <c r="V23" s="172"/>
      <c r="W23" s="167"/>
      <c r="X23" s="167"/>
      <c r="Y23" s="167"/>
      <c r="Z23" s="167"/>
      <c r="AA23" s="180"/>
      <c r="AB23" s="172"/>
      <c r="AC23" s="167"/>
      <c r="AD23" s="167"/>
      <c r="AE23" s="172"/>
      <c r="AF23" s="167"/>
      <c r="AG23" s="167"/>
      <c r="AH23" s="178"/>
      <c r="AI23" s="178"/>
      <c r="AJ23" s="183"/>
    </row>
    <row r="24" spans="1:36" x14ac:dyDescent="0.25">
      <c r="B24" s="111"/>
      <c r="C24" s="111"/>
      <c r="D24" s="111"/>
      <c r="E24" s="111"/>
      <c r="F24" s="111"/>
      <c r="G24" s="111"/>
      <c r="H24" s="111"/>
      <c r="I24" s="111"/>
      <c r="J24" s="111"/>
      <c r="K24" s="111"/>
      <c r="L24" s="111"/>
      <c r="M24" s="111"/>
      <c r="N24" s="111"/>
      <c r="O24" s="111"/>
      <c r="P24" s="119"/>
      <c r="Q24" s="119"/>
      <c r="R24" s="119"/>
      <c r="S24" s="119"/>
      <c r="T24" s="111"/>
      <c r="U24" s="111"/>
      <c r="V24" s="111"/>
      <c r="W24" s="120"/>
      <c r="X24" s="120"/>
      <c r="Y24" s="120"/>
      <c r="Z24" s="111"/>
      <c r="AA24" s="121"/>
      <c r="AB24" s="111"/>
      <c r="AC24" s="119"/>
      <c r="AD24" s="114"/>
      <c r="AE24" s="114"/>
      <c r="AF24" s="119"/>
      <c r="AG24" s="119"/>
      <c r="AH24" s="111"/>
      <c r="AI24" s="111"/>
      <c r="AJ24" s="119"/>
    </row>
    <row r="25" spans="1:36" x14ac:dyDescent="0.25">
      <c r="B25" s="122" t="s">
        <v>206</v>
      </c>
      <c r="C25" s="123"/>
      <c r="D25" s="123"/>
    </row>
    <row r="26" spans="1:36" x14ac:dyDescent="0.25">
      <c r="A26" s="123"/>
      <c r="B26" s="124" t="s">
        <v>207</v>
      </c>
      <c r="C26" s="125"/>
      <c r="D26" s="125"/>
      <c r="E26" s="125"/>
      <c r="F26" s="125"/>
      <c r="G26" s="125"/>
      <c r="H26" s="125"/>
      <c r="I26" s="125"/>
      <c r="J26" s="123"/>
      <c r="K26" s="123"/>
      <c r="L26" s="123"/>
      <c r="M26" s="123"/>
      <c r="N26" s="123"/>
      <c r="O26" s="123"/>
      <c r="P26" s="123"/>
      <c r="Q26" s="123"/>
      <c r="R26" s="123"/>
      <c r="S26" s="123"/>
      <c r="T26" s="123"/>
      <c r="U26" s="123"/>
      <c r="V26" s="123"/>
      <c r="W26" s="123"/>
      <c r="X26" s="123"/>
      <c r="Y26" s="123"/>
      <c r="Z26" s="123"/>
      <c r="AA26" s="123"/>
      <c r="AB26" s="123"/>
      <c r="AC26" s="123"/>
      <c r="AD26" s="123"/>
      <c r="AE26" s="123"/>
      <c r="AF26" s="123"/>
      <c r="AG26" s="123"/>
      <c r="AH26" s="123"/>
      <c r="AI26" s="123"/>
      <c r="AJ26" s="123"/>
    </row>
    <row r="27" spans="1:36" x14ac:dyDescent="0.25">
      <c r="A27" s="125"/>
      <c r="B27" s="124" t="s">
        <v>208</v>
      </c>
      <c r="C27" s="125"/>
      <c r="D27" s="125"/>
      <c r="E27" s="125"/>
      <c r="F27" s="125"/>
      <c r="G27" s="125"/>
      <c r="H27" s="125"/>
      <c r="I27" s="125"/>
      <c r="J27" s="123"/>
      <c r="K27" s="123"/>
      <c r="L27" s="123"/>
      <c r="M27" s="123"/>
      <c r="N27" s="123"/>
      <c r="O27" s="123"/>
      <c r="P27" s="123"/>
      <c r="Q27" s="123"/>
      <c r="R27" s="123"/>
      <c r="S27" s="123"/>
      <c r="T27" s="123"/>
      <c r="U27" s="123"/>
      <c r="V27" s="123"/>
      <c r="W27" s="123"/>
      <c r="X27" s="123"/>
      <c r="Y27" s="123"/>
      <c r="Z27" s="123"/>
      <c r="AA27" s="123"/>
      <c r="AB27" s="123"/>
      <c r="AC27" s="123"/>
      <c r="AD27" s="123"/>
      <c r="AE27" s="123"/>
      <c r="AF27" s="123"/>
      <c r="AG27" s="123"/>
      <c r="AH27" s="123"/>
      <c r="AI27" s="123"/>
      <c r="AJ27" s="123"/>
    </row>
  </sheetData>
  <mergeCells count="249">
    <mergeCell ref="AJ22:AJ23"/>
    <mergeCell ref="AD22:AD23"/>
    <mergeCell ref="AE22:AE23"/>
    <mergeCell ref="AF22:AF23"/>
    <mergeCell ref="AG22:AG23"/>
    <mergeCell ref="AH22:AH23"/>
    <mergeCell ref="AI22:AI23"/>
    <mergeCell ref="X22:X23"/>
    <mergeCell ref="Y22:Y23"/>
    <mergeCell ref="Z22:Z23"/>
    <mergeCell ref="AA22:AA23"/>
    <mergeCell ref="AB22:AB23"/>
    <mergeCell ref="AC22:AC23"/>
    <mergeCell ref="B22:B23"/>
    <mergeCell ref="C22:C23"/>
    <mergeCell ref="D22:D23"/>
    <mergeCell ref="E22:E23"/>
    <mergeCell ref="F22:F23"/>
    <mergeCell ref="G22:G23"/>
    <mergeCell ref="AG18:AG21"/>
    <mergeCell ref="AH18:AH21"/>
    <mergeCell ref="AI18:AI21"/>
    <mergeCell ref="R22:R23"/>
    <mergeCell ref="S22:S23"/>
    <mergeCell ref="T22:T23"/>
    <mergeCell ref="U22:U23"/>
    <mergeCell ref="V22:V23"/>
    <mergeCell ref="W22:W23"/>
    <mergeCell ref="H22:H23"/>
    <mergeCell ref="I22:I23"/>
    <mergeCell ref="N22:N23"/>
    <mergeCell ref="O22:O23"/>
    <mergeCell ref="P22:P23"/>
    <mergeCell ref="Q22:Q23"/>
    <mergeCell ref="AJ18:AJ21"/>
    <mergeCell ref="F20:F21"/>
    <mergeCell ref="H20:H21"/>
    <mergeCell ref="I20:I21"/>
    <mergeCell ref="AA18:AA21"/>
    <mergeCell ref="AB18:AB21"/>
    <mergeCell ref="AC18:AC21"/>
    <mergeCell ref="AD18:AD21"/>
    <mergeCell ref="AE18:AE21"/>
    <mergeCell ref="AF18:AF21"/>
    <mergeCell ref="U18:U21"/>
    <mergeCell ref="V18:V21"/>
    <mergeCell ref="W18:W21"/>
    <mergeCell ref="X18:X21"/>
    <mergeCell ref="Y18:Y21"/>
    <mergeCell ref="Z18:Z21"/>
    <mergeCell ref="O18:O21"/>
    <mergeCell ref="P18:P21"/>
    <mergeCell ref="Q18:Q21"/>
    <mergeCell ref="R18:R21"/>
    <mergeCell ref="S18:S21"/>
    <mergeCell ref="T18:T21"/>
    <mergeCell ref="AJ16:AJ17"/>
    <mergeCell ref="B18:B21"/>
    <mergeCell ref="C18:C21"/>
    <mergeCell ref="D18:D21"/>
    <mergeCell ref="E18:E21"/>
    <mergeCell ref="F18:F19"/>
    <mergeCell ref="G18:G21"/>
    <mergeCell ref="H18:H19"/>
    <mergeCell ref="I18:I19"/>
    <mergeCell ref="N18:N21"/>
    <mergeCell ref="AD16:AD17"/>
    <mergeCell ref="AE16:AE17"/>
    <mergeCell ref="AF16:AF17"/>
    <mergeCell ref="AG16:AG17"/>
    <mergeCell ref="AH16:AH17"/>
    <mergeCell ref="AI16:AI17"/>
    <mergeCell ref="X16:X17"/>
    <mergeCell ref="Y16:Y17"/>
    <mergeCell ref="Z16:Z17"/>
    <mergeCell ref="AA16:AA17"/>
    <mergeCell ref="AB16:AB17"/>
    <mergeCell ref="AC16:AC17"/>
    <mergeCell ref="R16:R17"/>
    <mergeCell ref="S16:S17"/>
    <mergeCell ref="B16:B17"/>
    <mergeCell ref="C16:C17"/>
    <mergeCell ref="D16:D17"/>
    <mergeCell ref="E16:E17"/>
    <mergeCell ref="F16:F17"/>
    <mergeCell ref="G16:G17"/>
    <mergeCell ref="AG12:AG15"/>
    <mergeCell ref="AH12:AH15"/>
    <mergeCell ref="AI12:AI15"/>
    <mergeCell ref="T16:T17"/>
    <mergeCell ref="U16:U17"/>
    <mergeCell ref="V16:V17"/>
    <mergeCell ref="W16:W17"/>
    <mergeCell ref="H16:H17"/>
    <mergeCell ref="I16:I17"/>
    <mergeCell ref="N16:N17"/>
    <mergeCell ref="O16:O17"/>
    <mergeCell ref="P16:P17"/>
    <mergeCell ref="Q16:Q17"/>
    <mergeCell ref="AJ12:AJ15"/>
    <mergeCell ref="F14:F15"/>
    <mergeCell ref="H14:H15"/>
    <mergeCell ref="I14:I15"/>
    <mergeCell ref="AA12:AA15"/>
    <mergeCell ref="AB12:AB15"/>
    <mergeCell ref="AC12:AC15"/>
    <mergeCell ref="AD12:AD15"/>
    <mergeCell ref="AE12:AE15"/>
    <mergeCell ref="AF12:AF15"/>
    <mergeCell ref="U12:U15"/>
    <mergeCell ref="V12:V15"/>
    <mergeCell ref="W12:W15"/>
    <mergeCell ref="X12:X15"/>
    <mergeCell ref="Y12:Y15"/>
    <mergeCell ref="Z12:Z15"/>
    <mergeCell ref="O12:O15"/>
    <mergeCell ref="P12:P15"/>
    <mergeCell ref="Q12:Q15"/>
    <mergeCell ref="R12:R15"/>
    <mergeCell ref="S12:S15"/>
    <mergeCell ref="T12:T15"/>
    <mergeCell ref="AJ10:AJ11"/>
    <mergeCell ref="B12:B15"/>
    <mergeCell ref="C12:C15"/>
    <mergeCell ref="D12:D15"/>
    <mergeCell ref="E12:E15"/>
    <mergeCell ref="F12:F13"/>
    <mergeCell ref="G12:G15"/>
    <mergeCell ref="H12:H13"/>
    <mergeCell ref="I12:I13"/>
    <mergeCell ref="N12:N15"/>
    <mergeCell ref="AD10:AD11"/>
    <mergeCell ref="AE10:AE11"/>
    <mergeCell ref="AF10:AF11"/>
    <mergeCell ref="AG10:AG11"/>
    <mergeCell ref="AH10:AH11"/>
    <mergeCell ref="AI10:AI11"/>
    <mergeCell ref="X10:X11"/>
    <mergeCell ref="Y10:Y11"/>
    <mergeCell ref="Z10:Z11"/>
    <mergeCell ref="AA10:AA11"/>
    <mergeCell ref="AB10:AB11"/>
    <mergeCell ref="AC10:AC11"/>
    <mergeCell ref="R10:R11"/>
    <mergeCell ref="S10:S11"/>
    <mergeCell ref="T10:T11"/>
    <mergeCell ref="U10:U11"/>
    <mergeCell ref="V10:V11"/>
    <mergeCell ref="W10:W11"/>
    <mergeCell ref="H10:H11"/>
    <mergeCell ref="I10:I11"/>
    <mergeCell ref="N10:N11"/>
    <mergeCell ref="O10:O11"/>
    <mergeCell ref="P10:P11"/>
    <mergeCell ref="Q10:Q11"/>
    <mergeCell ref="AG8:AG9"/>
    <mergeCell ref="AH8:AH9"/>
    <mergeCell ref="AI8:AI9"/>
    <mergeCell ref="AJ8:AJ9"/>
    <mergeCell ref="B10:B11"/>
    <mergeCell ref="C10:C11"/>
    <mergeCell ref="D10:D11"/>
    <mergeCell ref="E10:E11"/>
    <mergeCell ref="F10:F11"/>
    <mergeCell ref="G10:G11"/>
    <mergeCell ref="AA8:AA9"/>
    <mergeCell ref="AB8:AB9"/>
    <mergeCell ref="AC8:AC9"/>
    <mergeCell ref="AD8:AD9"/>
    <mergeCell ref="AE8:AE9"/>
    <mergeCell ref="AF8:AF9"/>
    <mergeCell ref="U8:U9"/>
    <mergeCell ref="V8:V9"/>
    <mergeCell ref="W8:W9"/>
    <mergeCell ref="X8:X9"/>
    <mergeCell ref="Y8:Y9"/>
    <mergeCell ref="Z8:Z9"/>
    <mergeCell ref="O8:O9"/>
    <mergeCell ref="P8:P9"/>
    <mergeCell ref="Q8:Q9"/>
    <mergeCell ref="R8:R9"/>
    <mergeCell ref="S8:S9"/>
    <mergeCell ref="T8:T9"/>
    <mergeCell ref="AJ6:AJ7"/>
    <mergeCell ref="B8:B9"/>
    <mergeCell ref="C8:C9"/>
    <mergeCell ref="D8:D9"/>
    <mergeCell ref="E8:E9"/>
    <mergeCell ref="F8:F9"/>
    <mergeCell ref="G8:G9"/>
    <mergeCell ref="H8:H9"/>
    <mergeCell ref="I8:I9"/>
    <mergeCell ref="N8:N9"/>
    <mergeCell ref="AD6:AD7"/>
    <mergeCell ref="AE6:AE7"/>
    <mergeCell ref="AF6:AF7"/>
    <mergeCell ref="AG6:AG7"/>
    <mergeCell ref="AH6:AH7"/>
    <mergeCell ref="AI6:AI7"/>
    <mergeCell ref="X6:X7"/>
    <mergeCell ref="Y6:Y7"/>
    <mergeCell ref="Z6:Z7"/>
    <mergeCell ref="AA6:AA7"/>
    <mergeCell ref="U6:U7"/>
    <mergeCell ref="V6:V7"/>
    <mergeCell ref="W6:W7"/>
    <mergeCell ref="H6:H7"/>
    <mergeCell ref="I6:I7"/>
    <mergeCell ref="N6:N7"/>
    <mergeCell ref="O6:O7"/>
    <mergeCell ref="P6:P7"/>
    <mergeCell ref="Q6:Q7"/>
    <mergeCell ref="AJ3:AJ4"/>
    <mergeCell ref="B6:B7"/>
    <mergeCell ref="C6:C7"/>
    <mergeCell ref="D6:D7"/>
    <mergeCell ref="E6:E7"/>
    <mergeCell ref="F6:F7"/>
    <mergeCell ref="G6:G7"/>
    <mergeCell ref="T3:T4"/>
    <mergeCell ref="U3:U4"/>
    <mergeCell ref="V3:AA3"/>
    <mergeCell ref="AB3:AB4"/>
    <mergeCell ref="AC3:AC4"/>
    <mergeCell ref="AD3:AF3"/>
    <mergeCell ref="N3:N4"/>
    <mergeCell ref="O3:O4"/>
    <mergeCell ref="P3:P4"/>
    <mergeCell ref="Q3:Q4"/>
    <mergeCell ref="R3:R4"/>
    <mergeCell ref="S3:S4"/>
    <mergeCell ref="AB6:AB7"/>
    <mergeCell ref="AC6:AC7"/>
    <mergeCell ref="R6:R7"/>
    <mergeCell ref="S6:S7"/>
    <mergeCell ref="T6:T7"/>
    <mergeCell ref="B1:AI1"/>
    <mergeCell ref="B3:B4"/>
    <mergeCell ref="C3:C4"/>
    <mergeCell ref="D3:D4"/>
    <mergeCell ref="E3:E4"/>
    <mergeCell ref="F3:F4"/>
    <mergeCell ref="G3:G4"/>
    <mergeCell ref="H3:H4"/>
    <mergeCell ref="I3:I4"/>
    <mergeCell ref="J3:M3"/>
    <mergeCell ref="AG3:AG4"/>
    <mergeCell ref="AH3:AH4"/>
    <mergeCell ref="AI3:AI4"/>
  </mergeCells>
  <dataValidations count="1">
    <dataValidation type="list" allowBlank="1" showInputMessage="1" showErrorMessage="1" sqref="P7:S7" xr:uid="{5046E181-0A1E-4DD2-8789-023CCB67A344}">
      <formula1>#REF!</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1D5921-21A2-485E-9EF9-F843B0A3132C}">
  <dimension ref="A1:AL42"/>
  <sheetViews>
    <sheetView zoomScale="80" zoomScaleNormal="80" workbookViewId="0">
      <selection activeCell="AI6" sqref="AI6:AI11"/>
    </sheetView>
  </sheetViews>
  <sheetFormatPr defaultRowHeight="15" x14ac:dyDescent="0.25"/>
  <cols>
    <col min="1" max="1" width="5" customWidth="1"/>
    <col min="2" max="2" width="21" customWidth="1"/>
    <col min="3" max="3" width="17.85546875" customWidth="1"/>
    <col min="4" max="5" width="13.85546875" customWidth="1"/>
    <col min="6" max="6" width="18.140625" customWidth="1"/>
    <col min="7" max="7" width="50.140625" customWidth="1"/>
    <col min="8" max="8" width="14.85546875" customWidth="1"/>
    <col min="9" max="9" width="13.85546875" customWidth="1"/>
    <col min="10" max="10" width="12.85546875" customWidth="1"/>
    <col min="11" max="14" width="10.5703125" customWidth="1"/>
    <col min="15" max="16" width="15.85546875" customWidth="1"/>
    <col min="17" max="17" width="18.5703125" customWidth="1"/>
    <col min="18" max="18" width="15.85546875" customWidth="1"/>
    <col min="19" max="21" width="14" customWidth="1"/>
    <col min="22" max="22" width="12.5703125" customWidth="1"/>
    <col min="23" max="23" width="11.140625" customWidth="1"/>
    <col min="24" max="24" width="10" customWidth="1"/>
    <col min="25" max="25" width="11.85546875" customWidth="1"/>
    <col min="26" max="27" width="12.140625" customWidth="1"/>
    <col min="28" max="29" width="11.140625" customWidth="1"/>
    <col min="30" max="30" width="12.140625" customWidth="1"/>
    <col min="31" max="33" width="11.140625" customWidth="1"/>
    <col min="34" max="34" width="24.140625" customWidth="1"/>
    <col min="35" max="35" width="19.42578125" customWidth="1"/>
    <col min="36" max="36" width="10.42578125" customWidth="1"/>
    <col min="37" max="37" width="17.5703125" customWidth="1"/>
    <col min="38" max="38" width="17.85546875" customWidth="1"/>
  </cols>
  <sheetData>
    <row r="1" spans="1:38" x14ac:dyDescent="0.25">
      <c r="A1" s="1"/>
      <c r="B1" s="163" t="s">
        <v>119</v>
      </c>
      <c r="C1" s="163"/>
      <c r="D1" s="163"/>
      <c r="E1" s="163"/>
      <c r="F1" s="163"/>
      <c r="G1" s="163"/>
      <c r="H1" s="163"/>
      <c r="I1" s="163"/>
      <c r="J1" s="163"/>
      <c r="K1" s="163"/>
      <c r="L1" s="163"/>
      <c r="M1" s="163"/>
      <c r="N1" s="163"/>
      <c r="O1" s="163"/>
      <c r="P1" s="163"/>
      <c r="Q1" s="163"/>
      <c r="R1" s="163"/>
      <c r="S1" s="163"/>
      <c r="T1" s="163"/>
      <c r="U1" s="163"/>
      <c r="V1" s="163"/>
      <c r="W1" s="163"/>
      <c r="X1" s="163"/>
      <c r="Y1" s="163"/>
      <c r="Z1" s="163"/>
      <c r="AA1" s="163"/>
      <c r="AB1" s="163"/>
      <c r="AC1" s="163"/>
      <c r="AD1" s="163"/>
      <c r="AE1" s="163"/>
      <c r="AF1" s="163"/>
      <c r="AG1" s="163"/>
      <c r="AH1" s="163"/>
      <c r="AI1" s="163"/>
      <c r="AJ1" s="1"/>
    </row>
    <row r="2" spans="1:38"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8" ht="14.85" customHeight="1" x14ac:dyDescent="0.25">
      <c r="A3" s="1"/>
      <c r="B3" s="155" t="s">
        <v>0</v>
      </c>
      <c r="C3" s="155" t="s">
        <v>1</v>
      </c>
      <c r="D3" s="155" t="s">
        <v>17</v>
      </c>
      <c r="E3" s="155" t="s">
        <v>18</v>
      </c>
      <c r="F3" s="155" t="s">
        <v>19</v>
      </c>
      <c r="G3" s="155" t="s">
        <v>2</v>
      </c>
      <c r="H3" s="155" t="s">
        <v>3</v>
      </c>
      <c r="I3" s="155" t="s">
        <v>4</v>
      </c>
      <c r="J3" s="156" t="s">
        <v>5</v>
      </c>
      <c r="K3" s="156"/>
      <c r="L3" s="156"/>
      <c r="M3" s="156"/>
      <c r="N3" s="152" t="s">
        <v>28</v>
      </c>
      <c r="O3" s="155" t="s">
        <v>20</v>
      </c>
      <c r="P3" s="162" t="s">
        <v>27</v>
      </c>
      <c r="Q3" s="162" t="s">
        <v>21</v>
      </c>
      <c r="R3" s="162" t="s">
        <v>26</v>
      </c>
      <c r="S3" s="162" t="s">
        <v>22</v>
      </c>
      <c r="T3" s="155" t="s">
        <v>29</v>
      </c>
      <c r="U3" s="155" t="s">
        <v>30</v>
      </c>
      <c r="V3" s="156" t="s">
        <v>31</v>
      </c>
      <c r="W3" s="156"/>
      <c r="X3" s="156"/>
      <c r="Y3" s="156"/>
      <c r="Z3" s="156"/>
      <c r="AA3" s="156"/>
      <c r="AB3" s="155" t="s">
        <v>36</v>
      </c>
      <c r="AC3" s="157" t="s">
        <v>37</v>
      </c>
      <c r="AD3" s="159" t="s">
        <v>120</v>
      </c>
      <c r="AE3" s="160"/>
      <c r="AF3" s="161"/>
      <c r="AG3" s="152" t="s">
        <v>16</v>
      </c>
      <c r="AH3" s="152" t="s">
        <v>25</v>
      </c>
      <c r="AI3" s="155" t="s">
        <v>23</v>
      </c>
      <c r="AJ3" s="152" t="s">
        <v>24</v>
      </c>
      <c r="AK3" s="262" t="s">
        <v>464</v>
      </c>
      <c r="AL3" s="262" t="s">
        <v>465</v>
      </c>
    </row>
    <row r="4" spans="1:38" ht="169.35" customHeight="1" x14ac:dyDescent="0.25">
      <c r="A4" s="1"/>
      <c r="B4" s="155"/>
      <c r="C4" s="155"/>
      <c r="D4" s="155"/>
      <c r="E4" s="155"/>
      <c r="F4" s="155"/>
      <c r="G4" s="155"/>
      <c r="H4" s="155"/>
      <c r="I4" s="155"/>
      <c r="J4" s="3" t="s">
        <v>6</v>
      </c>
      <c r="K4" s="3" t="s">
        <v>7</v>
      </c>
      <c r="L4" s="3" t="s">
        <v>8</v>
      </c>
      <c r="M4" s="4" t="s">
        <v>9</v>
      </c>
      <c r="N4" s="153"/>
      <c r="O4" s="155"/>
      <c r="P4" s="162"/>
      <c r="Q4" s="162"/>
      <c r="R4" s="162"/>
      <c r="S4" s="162"/>
      <c r="T4" s="155"/>
      <c r="U4" s="155"/>
      <c r="V4" s="3" t="s">
        <v>33</v>
      </c>
      <c r="W4" s="3" t="s">
        <v>34</v>
      </c>
      <c r="X4" s="3" t="s">
        <v>10</v>
      </c>
      <c r="Y4" s="3" t="s">
        <v>35</v>
      </c>
      <c r="Z4" s="3" t="s">
        <v>32</v>
      </c>
      <c r="AA4" s="3" t="s">
        <v>14</v>
      </c>
      <c r="AB4" s="155"/>
      <c r="AC4" s="158"/>
      <c r="AD4" s="3" t="s">
        <v>11</v>
      </c>
      <c r="AE4" s="3" t="s">
        <v>12</v>
      </c>
      <c r="AF4" s="3" t="s">
        <v>15</v>
      </c>
      <c r="AG4" s="153"/>
      <c r="AH4" s="153"/>
      <c r="AI4" s="155"/>
      <c r="AJ4" s="153"/>
      <c r="AK4" s="262"/>
      <c r="AL4" s="262"/>
    </row>
    <row r="5" spans="1:38"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6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c r="AK5" s="144">
        <v>36</v>
      </c>
      <c r="AL5" s="145"/>
    </row>
    <row r="6" spans="1:38" ht="60" x14ac:dyDescent="0.25">
      <c r="B6" s="258" t="s">
        <v>332</v>
      </c>
      <c r="C6" s="242" t="s">
        <v>333</v>
      </c>
      <c r="D6" s="242" t="s">
        <v>466</v>
      </c>
      <c r="E6" s="242" t="s">
        <v>334</v>
      </c>
      <c r="F6" s="242" t="s">
        <v>333</v>
      </c>
      <c r="G6" s="242" t="s">
        <v>335</v>
      </c>
      <c r="H6" s="242" t="s">
        <v>41</v>
      </c>
      <c r="I6" s="242" t="s">
        <v>41</v>
      </c>
      <c r="J6" s="126" t="s">
        <v>336</v>
      </c>
      <c r="K6" s="63" t="s">
        <v>337</v>
      </c>
      <c r="L6" s="63" t="s">
        <v>139</v>
      </c>
      <c r="M6" s="63">
        <v>7293</v>
      </c>
      <c r="N6" s="242" t="s">
        <v>338</v>
      </c>
      <c r="O6" s="242" t="s">
        <v>339</v>
      </c>
      <c r="P6" s="235" t="s">
        <v>340</v>
      </c>
      <c r="Q6" s="235" t="s">
        <v>44</v>
      </c>
      <c r="R6" s="235" t="s">
        <v>45</v>
      </c>
      <c r="S6" s="235" t="s">
        <v>133</v>
      </c>
      <c r="T6" s="251">
        <v>4342246.55</v>
      </c>
      <c r="U6" s="251">
        <v>4342246.55</v>
      </c>
      <c r="V6" s="251">
        <v>4342246.55</v>
      </c>
      <c r="W6" s="242" t="s">
        <v>295</v>
      </c>
      <c r="X6" s="242" t="s">
        <v>295</v>
      </c>
      <c r="Y6" s="242" t="s">
        <v>295</v>
      </c>
      <c r="Z6" s="242" t="s">
        <v>295</v>
      </c>
      <c r="AA6" s="245" t="s">
        <v>295</v>
      </c>
      <c r="AB6" s="251">
        <v>4342246.6500000004</v>
      </c>
      <c r="AC6" s="235" t="s">
        <v>341</v>
      </c>
      <c r="AD6" s="235" t="s">
        <v>295</v>
      </c>
      <c r="AE6" s="235" t="s">
        <v>295</v>
      </c>
      <c r="AF6" s="235">
        <v>4342246.55</v>
      </c>
      <c r="AG6" s="235" t="s">
        <v>295</v>
      </c>
      <c r="AH6" s="252" t="s">
        <v>342</v>
      </c>
      <c r="AI6" s="252" t="s">
        <v>343</v>
      </c>
      <c r="AJ6" s="255">
        <v>45538</v>
      </c>
      <c r="AK6" s="194" t="s">
        <v>467</v>
      </c>
      <c r="AL6" s="185"/>
    </row>
    <row r="7" spans="1:38" ht="72" x14ac:dyDescent="0.25">
      <c r="B7" s="258"/>
      <c r="C7" s="243"/>
      <c r="D7" s="243"/>
      <c r="E7" s="243"/>
      <c r="F7" s="243"/>
      <c r="G7" s="243"/>
      <c r="H7" s="243"/>
      <c r="I7" s="243"/>
      <c r="J7" s="126" t="s">
        <v>344</v>
      </c>
      <c r="K7" s="63" t="s">
        <v>345</v>
      </c>
      <c r="L7" s="63" t="s">
        <v>139</v>
      </c>
      <c r="M7" s="63">
        <v>561</v>
      </c>
      <c r="N7" s="243"/>
      <c r="O7" s="243"/>
      <c r="P7" s="236"/>
      <c r="Q7" s="236"/>
      <c r="R7" s="236"/>
      <c r="S7" s="236"/>
      <c r="T7" s="253"/>
      <c r="U7" s="243"/>
      <c r="V7" s="243"/>
      <c r="W7" s="243"/>
      <c r="X7" s="243"/>
      <c r="Y7" s="243"/>
      <c r="Z7" s="243"/>
      <c r="AA7" s="246"/>
      <c r="AB7" s="243"/>
      <c r="AC7" s="236"/>
      <c r="AD7" s="236"/>
      <c r="AE7" s="236"/>
      <c r="AF7" s="236"/>
      <c r="AG7" s="236"/>
      <c r="AH7" s="252"/>
      <c r="AI7" s="252"/>
      <c r="AJ7" s="256"/>
      <c r="AK7" s="194"/>
      <c r="AL7" s="185"/>
    </row>
    <row r="8" spans="1:38" ht="72" x14ac:dyDescent="0.25">
      <c r="B8" s="258"/>
      <c r="C8" s="243"/>
      <c r="D8" s="243"/>
      <c r="E8" s="243"/>
      <c r="F8" s="243"/>
      <c r="G8" s="243"/>
      <c r="H8" s="243"/>
      <c r="I8" s="243"/>
      <c r="J8" s="126" t="s">
        <v>346</v>
      </c>
      <c r="K8" s="63" t="s">
        <v>347</v>
      </c>
      <c r="L8" s="63" t="s">
        <v>348</v>
      </c>
      <c r="M8" s="63">
        <v>12.9</v>
      </c>
      <c r="N8" s="243"/>
      <c r="O8" s="243"/>
      <c r="P8" s="236"/>
      <c r="Q8" s="236"/>
      <c r="R8" s="236"/>
      <c r="S8" s="236"/>
      <c r="T8" s="253"/>
      <c r="U8" s="243"/>
      <c r="V8" s="243"/>
      <c r="W8" s="243"/>
      <c r="X8" s="243"/>
      <c r="Y8" s="243"/>
      <c r="Z8" s="243"/>
      <c r="AA8" s="246"/>
      <c r="AB8" s="243"/>
      <c r="AC8" s="236"/>
      <c r="AD8" s="236"/>
      <c r="AE8" s="236"/>
      <c r="AF8" s="236"/>
      <c r="AG8" s="236"/>
      <c r="AH8" s="252"/>
      <c r="AI8" s="252"/>
      <c r="AJ8" s="256"/>
      <c r="AK8" s="194"/>
      <c r="AL8" s="185"/>
    </row>
    <row r="9" spans="1:38" ht="60" x14ac:dyDescent="0.25">
      <c r="B9" s="258"/>
      <c r="C9" s="243"/>
      <c r="D9" s="243"/>
      <c r="E9" s="243"/>
      <c r="F9" s="243"/>
      <c r="G9" s="243"/>
      <c r="H9" s="243"/>
      <c r="I9" s="243"/>
      <c r="J9" s="126" t="s">
        <v>349</v>
      </c>
      <c r="K9" s="63" t="s">
        <v>350</v>
      </c>
      <c r="L9" s="63" t="s">
        <v>348</v>
      </c>
      <c r="M9" s="127">
        <v>8</v>
      </c>
      <c r="N9" s="243"/>
      <c r="O9" s="243"/>
      <c r="P9" s="236"/>
      <c r="Q9" s="236"/>
      <c r="R9" s="236"/>
      <c r="S9" s="236"/>
      <c r="T9" s="253"/>
      <c r="U9" s="243"/>
      <c r="V9" s="243"/>
      <c r="W9" s="243"/>
      <c r="X9" s="243"/>
      <c r="Y9" s="243"/>
      <c r="Z9" s="243"/>
      <c r="AA9" s="246"/>
      <c r="AB9" s="243"/>
      <c r="AC9" s="236"/>
      <c r="AD9" s="236"/>
      <c r="AE9" s="236"/>
      <c r="AF9" s="236"/>
      <c r="AG9" s="236"/>
      <c r="AH9" s="252"/>
      <c r="AI9" s="252"/>
      <c r="AJ9" s="256"/>
      <c r="AK9" s="194"/>
      <c r="AL9" s="185"/>
    </row>
    <row r="10" spans="1:38" ht="48" x14ac:dyDescent="0.25">
      <c r="B10" s="258"/>
      <c r="C10" s="243"/>
      <c r="D10" s="243"/>
      <c r="E10" s="243"/>
      <c r="F10" s="243"/>
      <c r="G10" s="243"/>
      <c r="H10" s="243"/>
      <c r="I10" s="243"/>
      <c r="J10" s="126" t="s">
        <v>351</v>
      </c>
      <c r="K10" s="63" t="s">
        <v>352</v>
      </c>
      <c r="L10" s="63" t="s">
        <v>353</v>
      </c>
      <c r="M10" s="63">
        <v>842</v>
      </c>
      <c r="N10" s="243"/>
      <c r="O10" s="243"/>
      <c r="P10" s="236"/>
      <c r="Q10" s="236"/>
      <c r="R10" s="236"/>
      <c r="S10" s="236"/>
      <c r="T10" s="253"/>
      <c r="U10" s="243"/>
      <c r="V10" s="243"/>
      <c r="W10" s="243"/>
      <c r="X10" s="243"/>
      <c r="Y10" s="243"/>
      <c r="Z10" s="243"/>
      <c r="AA10" s="246"/>
      <c r="AB10" s="243"/>
      <c r="AC10" s="236"/>
      <c r="AD10" s="236"/>
      <c r="AE10" s="236"/>
      <c r="AF10" s="236"/>
      <c r="AG10" s="236"/>
      <c r="AH10" s="252"/>
      <c r="AI10" s="252"/>
      <c r="AJ10" s="256"/>
      <c r="AK10" s="194"/>
      <c r="AL10" s="185"/>
    </row>
    <row r="11" spans="1:38" ht="72" x14ac:dyDescent="0.25">
      <c r="B11" s="258"/>
      <c r="C11" s="244"/>
      <c r="D11" s="244"/>
      <c r="E11" s="244"/>
      <c r="F11" s="244"/>
      <c r="G11" s="244"/>
      <c r="H11" s="244"/>
      <c r="I11" s="244"/>
      <c r="J11" s="126" t="s">
        <v>354</v>
      </c>
      <c r="K11" s="63" t="s">
        <v>355</v>
      </c>
      <c r="L11" s="63" t="s">
        <v>356</v>
      </c>
      <c r="M11" s="128">
        <v>2700</v>
      </c>
      <c r="N11" s="244"/>
      <c r="O11" s="244"/>
      <c r="P11" s="237"/>
      <c r="Q11" s="237"/>
      <c r="R11" s="237"/>
      <c r="S11" s="237"/>
      <c r="T11" s="254"/>
      <c r="U11" s="244"/>
      <c r="V11" s="244"/>
      <c r="W11" s="244"/>
      <c r="X11" s="244"/>
      <c r="Y11" s="244"/>
      <c r="Z11" s="244"/>
      <c r="AA11" s="247"/>
      <c r="AB11" s="244"/>
      <c r="AC11" s="237"/>
      <c r="AD11" s="237"/>
      <c r="AE11" s="237"/>
      <c r="AF11" s="237"/>
      <c r="AG11" s="237"/>
      <c r="AH11" s="252"/>
      <c r="AI11" s="252"/>
      <c r="AJ11" s="257"/>
      <c r="AK11" s="194"/>
      <c r="AL11" s="185"/>
    </row>
    <row r="12" spans="1:38" ht="60" x14ac:dyDescent="0.25">
      <c r="B12" s="258" t="s">
        <v>357</v>
      </c>
      <c r="C12" s="259" t="s">
        <v>358</v>
      </c>
      <c r="D12" s="242" t="s">
        <v>466</v>
      </c>
      <c r="E12" s="242" t="s">
        <v>334</v>
      </c>
      <c r="F12" s="242" t="s">
        <v>358</v>
      </c>
      <c r="G12" s="242" t="s">
        <v>335</v>
      </c>
      <c r="H12" s="242" t="s">
        <v>41</v>
      </c>
      <c r="I12" s="242" t="s">
        <v>41</v>
      </c>
      <c r="J12" s="126" t="s">
        <v>336</v>
      </c>
      <c r="K12" s="63" t="s">
        <v>337</v>
      </c>
      <c r="L12" s="63" t="s">
        <v>139</v>
      </c>
      <c r="M12" s="63">
        <v>150</v>
      </c>
      <c r="N12" s="242" t="s">
        <v>338</v>
      </c>
      <c r="O12" s="242" t="s">
        <v>359</v>
      </c>
      <c r="P12" s="235" t="s">
        <v>340</v>
      </c>
      <c r="Q12" s="235" t="s">
        <v>44</v>
      </c>
      <c r="R12" s="235" t="s">
        <v>45</v>
      </c>
      <c r="S12" s="235" t="s">
        <v>133</v>
      </c>
      <c r="T12" s="253">
        <v>957225.37</v>
      </c>
      <c r="U12" s="251">
        <v>957225.37</v>
      </c>
      <c r="V12" s="251">
        <v>957225.37</v>
      </c>
      <c r="W12" s="242" t="s">
        <v>295</v>
      </c>
      <c r="X12" s="242" t="s">
        <v>295</v>
      </c>
      <c r="Y12" s="242" t="s">
        <v>295</v>
      </c>
      <c r="Z12" s="242" t="s">
        <v>295</v>
      </c>
      <c r="AA12" s="245" t="s">
        <v>295</v>
      </c>
      <c r="AB12" s="251">
        <v>1261752.3600000001</v>
      </c>
      <c r="AC12" s="235" t="s">
        <v>341</v>
      </c>
      <c r="AD12" s="235" t="s">
        <v>295</v>
      </c>
      <c r="AE12" s="235" t="s">
        <v>295</v>
      </c>
      <c r="AF12" s="235">
        <v>957225.37</v>
      </c>
      <c r="AG12" s="235" t="s">
        <v>295</v>
      </c>
      <c r="AH12" s="252" t="s">
        <v>360</v>
      </c>
      <c r="AI12" s="252" t="s">
        <v>361</v>
      </c>
      <c r="AJ12" s="250">
        <v>45485</v>
      </c>
      <c r="AK12" s="194" t="s">
        <v>467</v>
      </c>
      <c r="AL12" s="185"/>
    </row>
    <row r="13" spans="1:38" ht="72" x14ac:dyDescent="0.25">
      <c r="B13" s="258"/>
      <c r="C13" s="260"/>
      <c r="D13" s="243"/>
      <c r="E13" s="243"/>
      <c r="F13" s="243"/>
      <c r="G13" s="243"/>
      <c r="H13" s="243"/>
      <c r="I13" s="243"/>
      <c r="J13" s="126" t="s">
        <v>344</v>
      </c>
      <c r="K13" s="63" t="s">
        <v>345</v>
      </c>
      <c r="L13" s="63" t="s">
        <v>139</v>
      </c>
      <c r="M13" s="63">
        <v>213</v>
      </c>
      <c r="N13" s="243"/>
      <c r="O13" s="243"/>
      <c r="P13" s="236"/>
      <c r="Q13" s="236"/>
      <c r="R13" s="236"/>
      <c r="S13" s="236"/>
      <c r="T13" s="253"/>
      <c r="U13" s="243"/>
      <c r="V13" s="243"/>
      <c r="W13" s="243"/>
      <c r="X13" s="243"/>
      <c r="Y13" s="243"/>
      <c r="Z13" s="243"/>
      <c r="AA13" s="246"/>
      <c r="AB13" s="243"/>
      <c r="AC13" s="236"/>
      <c r="AD13" s="236"/>
      <c r="AE13" s="236"/>
      <c r="AF13" s="236"/>
      <c r="AG13" s="236"/>
      <c r="AH13" s="252"/>
      <c r="AI13" s="252"/>
      <c r="AJ13" s="236"/>
      <c r="AK13" s="194"/>
      <c r="AL13" s="185"/>
    </row>
    <row r="14" spans="1:38" ht="72" x14ac:dyDescent="0.25">
      <c r="B14" s="258"/>
      <c r="C14" s="260"/>
      <c r="D14" s="243"/>
      <c r="E14" s="243"/>
      <c r="F14" s="243"/>
      <c r="G14" s="243"/>
      <c r="H14" s="243"/>
      <c r="I14" s="243"/>
      <c r="J14" s="126" t="s">
        <v>346</v>
      </c>
      <c r="K14" s="63" t="s">
        <v>347</v>
      </c>
      <c r="L14" s="63" t="s">
        <v>348</v>
      </c>
      <c r="M14" s="63">
        <v>5.8</v>
      </c>
      <c r="N14" s="243"/>
      <c r="O14" s="243"/>
      <c r="P14" s="236"/>
      <c r="Q14" s="236"/>
      <c r="R14" s="236"/>
      <c r="S14" s="236"/>
      <c r="T14" s="253"/>
      <c r="U14" s="243"/>
      <c r="V14" s="243"/>
      <c r="W14" s="243"/>
      <c r="X14" s="243"/>
      <c r="Y14" s="243"/>
      <c r="Z14" s="243"/>
      <c r="AA14" s="246"/>
      <c r="AB14" s="243"/>
      <c r="AC14" s="236"/>
      <c r="AD14" s="236"/>
      <c r="AE14" s="236"/>
      <c r="AF14" s="236"/>
      <c r="AG14" s="236"/>
      <c r="AH14" s="252"/>
      <c r="AI14" s="252"/>
      <c r="AJ14" s="236"/>
      <c r="AK14" s="194"/>
      <c r="AL14" s="185"/>
    </row>
    <row r="15" spans="1:38" ht="60" x14ac:dyDescent="0.25">
      <c r="B15" s="258"/>
      <c r="C15" s="261"/>
      <c r="D15" s="244"/>
      <c r="E15" s="244"/>
      <c r="F15" s="244"/>
      <c r="G15" s="244"/>
      <c r="H15" s="244"/>
      <c r="I15" s="244"/>
      <c r="J15" s="126" t="s">
        <v>349</v>
      </c>
      <c r="K15" s="63" t="s">
        <v>350</v>
      </c>
      <c r="L15" s="63" t="s">
        <v>348</v>
      </c>
      <c r="M15" s="127">
        <v>6.9</v>
      </c>
      <c r="N15" s="244"/>
      <c r="O15" s="244"/>
      <c r="P15" s="237"/>
      <c r="Q15" s="237"/>
      <c r="R15" s="237"/>
      <c r="S15" s="237"/>
      <c r="T15" s="254"/>
      <c r="U15" s="244"/>
      <c r="V15" s="244"/>
      <c r="W15" s="244"/>
      <c r="X15" s="244"/>
      <c r="Y15" s="244"/>
      <c r="Z15" s="244"/>
      <c r="AA15" s="247"/>
      <c r="AB15" s="244"/>
      <c r="AC15" s="237"/>
      <c r="AD15" s="237"/>
      <c r="AE15" s="237"/>
      <c r="AF15" s="237"/>
      <c r="AG15" s="237"/>
      <c r="AH15" s="252"/>
      <c r="AI15" s="252"/>
      <c r="AJ15" s="237"/>
      <c r="AK15" s="194"/>
      <c r="AL15" s="185"/>
    </row>
    <row r="16" spans="1:38" ht="72" x14ac:dyDescent="0.25">
      <c r="B16" s="242" t="s">
        <v>362</v>
      </c>
      <c r="C16" s="242" t="s">
        <v>363</v>
      </c>
      <c r="D16" s="242" t="s">
        <v>466</v>
      </c>
      <c r="E16" s="242" t="s">
        <v>334</v>
      </c>
      <c r="F16" s="242" t="s">
        <v>363</v>
      </c>
      <c r="G16" s="242" t="s">
        <v>335</v>
      </c>
      <c r="H16" s="242" t="s">
        <v>41</v>
      </c>
      <c r="I16" s="242" t="s">
        <v>41</v>
      </c>
      <c r="J16" s="126" t="s">
        <v>344</v>
      </c>
      <c r="K16" s="63" t="s">
        <v>345</v>
      </c>
      <c r="L16" s="63" t="s">
        <v>139</v>
      </c>
      <c r="M16" s="63">
        <v>485</v>
      </c>
      <c r="N16" s="242" t="s">
        <v>338</v>
      </c>
      <c r="O16" s="242" t="s">
        <v>364</v>
      </c>
      <c r="P16" s="235" t="s">
        <v>340</v>
      </c>
      <c r="Q16" s="235" t="s">
        <v>44</v>
      </c>
      <c r="R16" s="235" t="s">
        <v>45</v>
      </c>
      <c r="S16" s="235" t="s">
        <v>133</v>
      </c>
      <c r="T16" s="251">
        <f>U16+U19</f>
        <v>5624926.8600000003</v>
      </c>
      <c r="U16" s="251">
        <v>1017968.86</v>
      </c>
      <c r="V16" s="251">
        <v>1017968.86</v>
      </c>
      <c r="W16" s="242" t="s">
        <v>295</v>
      </c>
      <c r="X16" s="242" t="s">
        <v>295</v>
      </c>
      <c r="Y16" s="242" t="s">
        <v>295</v>
      </c>
      <c r="Z16" s="242" t="s">
        <v>295</v>
      </c>
      <c r="AA16" s="245" t="s">
        <v>295</v>
      </c>
      <c r="AB16" s="251">
        <v>1017968.87</v>
      </c>
      <c r="AC16" s="235" t="s">
        <v>341</v>
      </c>
      <c r="AD16" s="235" t="s">
        <v>295</v>
      </c>
      <c r="AE16" s="235" t="s">
        <v>295</v>
      </c>
      <c r="AF16" s="249">
        <v>1017968.86</v>
      </c>
      <c r="AG16" s="235" t="s">
        <v>295</v>
      </c>
      <c r="AH16" s="239" t="s">
        <v>296</v>
      </c>
      <c r="AI16" s="239" t="s">
        <v>306</v>
      </c>
      <c r="AJ16" s="250">
        <v>45527</v>
      </c>
      <c r="AK16" s="194" t="s">
        <v>467</v>
      </c>
      <c r="AL16" s="185"/>
    </row>
    <row r="17" spans="2:38" ht="60" x14ac:dyDescent="0.25">
      <c r="B17" s="243"/>
      <c r="C17" s="243"/>
      <c r="D17" s="243"/>
      <c r="E17" s="243"/>
      <c r="F17" s="243"/>
      <c r="G17" s="243"/>
      <c r="H17" s="243"/>
      <c r="I17" s="243"/>
      <c r="J17" s="126" t="s">
        <v>349</v>
      </c>
      <c r="K17" s="63" t="s">
        <v>350</v>
      </c>
      <c r="L17" s="63" t="s">
        <v>348</v>
      </c>
      <c r="M17" s="127">
        <v>6.4</v>
      </c>
      <c r="N17" s="243"/>
      <c r="O17" s="243"/>
      <c r="P17" s="236"/>
      <c r="Q17" s="236"/>
      <c r="R17" s="236"/>
      <c r="S17" s="236"/>
      <c r="T17" s="243"/>
      <c r="U17" s="243"/>
      <c r="V17" s="243"/>
      <c r="W17" s="243"/>
      <c r="X17" s="243"/>
      <c r="Y17" s="243"/>
      <c r="Z17" s="243"/>
      <c r="AA17" s="246"/>
      <c r="AB17" s="243"/>
      <c r="AC17" s="236"/>
      <c r="AD17" s="236"/>
      <c r="AE17" s="236"/>
      <c r="AF17" s="236"/>
      <c r="AG17" s="236"/>
      <c r="AH17" s="240"/>
      <c r="AI17" s="240"/>
      <c r="AJ17" s="236"/>
      <c r="AK17" s="194"/>
      <c r="AL17" s="185"/>
    </row>
    <row r="18" spans="2:38" ht="48" x14ac:dyDescent="0.25">
      <c r="B18" s="243"/>
      <c r="C18" s="244"/>
      <c r="D18" s="244"/>
      <c r="E18" s="244"/>
      <c r="F18" s="244"/>
      <c r="G18" s="244"/>
      <c r="H18" s="244"/>
      <c r="I18" s="244"/>
      <c r="J18" s="126" t="s">
        <v>351</v>
      </c>
      <c r="K18" s="63" t="s">
        <v>352</v>
      </c>
      <c r="L18" s="63" t="s">
        <v>353</v>
      </c>
      <c r="M18" s="63">
        <v>299</v>
      </c>
      <c r="N18" s="244"/>
      <c r="O18" s="244"/>
      <c r="P18" s="237"/>
      <c r="Q18" s="237"/>
      <c r="R18" s="237"/>
      <c r="S18" s="237"/>
      <c r="T18" s="243"/>
      <c r="U18" s="244"/>
      <c r="V18" s="244"/>
      <c r="W18" s="244"/>
      <c r="X18" s="244"/>
      <c r="Y18" s="244"/>
      <c r="Z18" s="244"/>
      <c r="AA18" s="247"/>
      <c r="AB18" s="244"/>
      <c r="AC18" s="237"/>
      <c r="AD18" s="237"/>
      <c r="AE18" s="237"/>
      <c r="AF18" s="237"/>
      <c r="AG18" s="237"/>
      <c r="AH18" s="240"/>
      <c r="AI18" s="240"/>
      <c r="AJ18" s="236"/>
      <c r="AK18" s="194"/>
      <c r="AL18" s="185"/>
    </row>
    <row r="19" spans="2:38" ht="60" x14ac:dyDescent="0.25">
      <c r="B19" s="243"/>
      <c r="C19" s="242" t="s">
        <v>365</v>
      </c>
      <c r="D19" s="242" t="s">
        <v>466</v>
      </c>
      <c r="E19" s="242" t="s">
        <v>334</v>
      </c>
      <c r="F19" s="242" t="s">
        <v>365</v>
      </c>
      <c r="G19" s="242" t="s">
        <v>335</v>
      </c>
      <c r="H19" s="242" t="s">
        <v>41</v>
      </c>
      <c r="I19" s="242" t="s">
        <v>41</v>
      </c>
      <c r="J19" s="126" t="s">
        <v>336</v>
      </c>
      <c r="K19" s="63" t="s">
        <v>337</v>
      </c>
      <c r="L19" s="63" t="s">
        <v>139</v>
      </c>
      <c r="M19" s="63">
        <v>439</v>
      </c>
      <c r="N19" s="242" t="s">
        <v>338</v>
      </c>
      <c r="O19" s="242" t="s">
        <v>366</v>
      </c>
      <c r="P19" s="235" t="s">
        <v>340</v>
      </c>
      <c r="Q19" s="235" t="s">
        <v>44</v>
      </c>
      <c r="R19" s="235" t="s">
        <v>45</v>
      </c>
      <c r="S19" s="235" t="s">
        <v>133</v>
      </c>
      <c r="T19" s="243"/>
      <c r="U19" s="248">
        <v>4606958</v>
      </c>
      <c r="V19" s="248">
        <v>4606958</v>
      </c>
      <c r="W19" s="242" t="s">
        <v>295</v>
      </c>
      <c r="X19" s="242" t="s">
        <v>295</v>
      </c>
      <c r="Y19" s="242" t="s">
        <v>295</v>
      </c>
      <c r="Z19" s="242" t="s">
        <v>295</v>
      </c>
      <c r="AA19" s="245" t="s">
        <v>295</v>
      </c>
      <c r="AB19" s="248">
        <v>8156775</v>
      </c>
      <c r="AC19" s="235" t="s">
        <v>341</v>
      </c>
      <c r="AD19" s="235" t="s">
        <v>295</v>
      </c>
      <c r="AE19" s="235" t="s">
        <v>295</v>
      </c>
      <c r="AF19" s="238">
        <v>4606958</v>
      </c>
      <c r="AG19" s="235" t="s">
        <v>295</v>
      </c>
      <c r="AH19" s="240"/>
      <c r="AI19" s="240"/>
      <c r="AJ19" s="236"/>
      <c r="AK19" s="194"/>
      <c r="AL19" s="185"/>
    </row>
    <row r="20" spans="2:38" ht="72" x14ac:dyDescent="0.25">
      <c r="B20" s="243"/>
      <c r="C20" s="243"/>
      <c r="D20" s="243"/>
      <c r="E20" s="243"/>
      <c r="F20" s="243"/>
      <c r="G20" s="243"/>
      <c r="H20" s="243"/>
      <c r="I20" s="243"/>
      <c r="J20" s="126" t="s">
        <v>344</v>
      </c>
      <c r="K20" s="63" t="s">
        <v>345</v>
      </c>
      <c r="L20" s="63" t="s">
        <v>139</v>
      </c>
      <c r="M20" s="63">
        <v>1140</v>
      </c>
      <c r="N20" s="243"/>
      <c r="O20" s="243"/>
      <c r="P20" s="236"/>
      <c r="Q20" s="236"/>
      <c r="R20" s="236"/>
      <c r="S20" s="236"/>
      <c r="T20" s="243"/>
      <c r="U20" s="243"/>
      <c r="V20" s="243"/>
      <c r="W20" s="243"/>
      <c r="X20" s="243"/>
      <c r="Y20" s="243"/>
      <c r="Z20" s="243"/>
      <c r="AA20" s="246"/>
      <c r="AB20" s="243"/>
      <c r="AC20" s="236"/>
      <c r="AD20" s="236"/>
      <c r="AE20" s="236"/>
      <c r="AF20" s="236"/>
      <c r="AG20" s="236"/>
      <c r="AH20" s="240"/>
      <c r="AI20" s="240"/>
      <c r="AJ20" s="236"/>
      <c r="AK20" s="194"/>
      <c r="AL20" s="185"/>
    </row>
    <row r="21" spans="2:38" ht="72" x14ac:dyDescent="0.25">
      <c r="B21" s="243"/>
      <c r="C21" s="243"/>
      <c r="D21" s="243"/>
      <c r="E21" s="243"/>
      <c r="F21" s="243"/>
      <c r="G21" s="243"/>
      <c r="H21" s="243"/>
      <c r="I21" s="243"/>
      <c r="J21" s="126" t="s">
        <v>346</v>
      </c>
      <c r="K21" s="63" t="s">
        <v>347</v>
      </c>
      <c r="L21" s="63" t="s">
        <v>348</v>
      </c>
      <c r="M21" s="63">
        <v>10.9</v>
      </c>
      <c r="N21" s="243"/>
      <c r="O21" s="243"/>
      <c r="P21" s="236"/>
      <c r="Q21" s="236"/>
      <c r="R21" s="236"/>
      <c r="S21" s="236"/>
      <c r="T21" s="243"/>
      <c r="U21" s="243"/>
      <c r="V21" s="243"/>
      <c r="W21" s="243"/>
      <c r="X21" s="243"/>
      <c r="Y21" s="243"/>
      <c r="Z21" s="243"/>
      <c r="AA21" s="246"/>
      <c r="AB21" s="243"/>
      <c r="AC21" s="236"/>
      <c r="AD21" s="236"/>
      <c r="AE21" s="236"/>
      <c r="AF21" s="236"/>
      <c r="AG21" s="236"/>
      <c r="AH21" s="240"/>
      <c r="AI21" s="240"/>
      <c r="AJ21" s="236"/>
      <c r="AK21" s="194"/>
      <c r="AL21" s="185"/>
    </row>
    <row r="22" spans="2:38" ht="60" x14ac:dyDescent="0.25">
      <c r="B22" s="243"/>
      <c r="C22" s="243"/>
      <c r="D22" s="243"/>
      <c r="E22" s="243"/>
      <c r="F22" s="243"/>
      <c r="G22" s="243"/>
      <c r="H22" s="243"/>
      <c r="I22" s="243"/>
      <c r="J22" s="126" t="s">
        <v>349</v>
      </c>
      <c r="K22" s="63" t="s">
        <v>350</v>
      </c>
      <c r="L22" s="63" t="s">
        <v>348</v>
      </c>
      <c r="M22" s="127">
        <v>31.6</v>
      </c>
      <c r="N22" s="243"/>
      <c r="O22" s="243"/>
      <c r="P22" s="236"/>
      <c r="Q22" s="236"/>
      <c r="R22" s="236"/>
      <c r="S22" s="236"/>
      <c r="T22" s="243"/>
      <c r="U22" s="243"/>
      <c r="V22" s="243"/>
      <c r="W22" s="243"/>
      <c r="X22" s="243"/>
      <c r="Y22" s="243"/>
      <c r="Z22" s="243"/>
      <c r="AA22" s="246"/>
      <c r="AB22" s="243"/>
      <c r="AC22" s="236"/>
      <c r="AD22" s="236"/>
      <c r="AE22" s="236"/>
      <c r="AF22" s="236"/>
      <c r="AG22" s="236"/>
      <c r="AH22" s="240"/>
      <c r="AI22" s="240"/>
      <c r="AJ22" s="236"/>
      <c r="AK22" s="194"/>
      <c r="AL22" s="185"/>
    </row>
    <row r="23" spans="2:38" ht="48" x14ac:dyDescent="0.25">
      <c r="B23" s="244"/>
      <c r="C23" s="244"/>
      <c r="D23" s="244"/>
      <c r="E23" s="244"/>
      <c r="F23" s="244"/>
      <c r="G23" s="244"/>
      <c r="H23" s="244"/>
      <c r="I23" s="244"/>
      <c r="J23" s="126" t="s">
        <v>351</v>
      </c>
      <c r="K23" s="63" t="s">
        <v>352</v>
      </c>
      <c r="L23" s="63" t="s">
        <v>353</v>
      </c>
      <c r="M23" s="63">
        <v>1011</v>
      </c>
      <c r="N23" s="244"/>
      <c r="O23" s="244"/>
      <c r="P23" s="237"/>
      <c r="Q23" s="237"/>
      <c r="R23" s="237"/>
      <c r="S23" s="237"/>
      <c r="T23" s="244"/>
      <c r="U23" s="244"/>
      <c r="V23" s="244"/>
      <c r="W23" s="244"/>
      <c r="X23" s="244"/>
      <c r="Y23" s="244"/>
      <c r="Z23" s="244"/>
      <c r="AA23" s="247"/>
      <c r="AB23" s="244"/>
      <c r="AC23" s="237"/>
      <c r="AD23" s="237"/>
      <c r="AE23" s="237"/>
      <c r="AF23" s="237"/>
      <c r="AG23" s="237"/>
      <c r="AH23" s="241"/>
      <c r="AI23" s="241"/>
      <c r="AJ23" s="146"/>
      <c r="AK23" s="194"/>
      <c r="AL23" s="185"/>
    </row>
    <row r="24" spans="2:38" ht="60" x14ac:dyDescent="0.25">
      <c r="B24" s="242" t="s">
        <v>367</v>
      </c>
      <c r="C24" s="242" t="s">
        <v>368</v>
      </c>
      <c r="D24" s="242" t="s">
        <v>466</v>
      </c>
      <c r="E24" s="242" t="s">
        <v>334</v>
      </c>
      <c r="F24" s="242" t="s">
        <v>368</v>
      </c>
      <c r="G24" s="242" t="s">
        <v>335</v>
      </c>
      <c r="H24" s="242" t="s">
        <v>41</v>
      </c>
      <c r="I24" s="242" t="s">
        <v>41</v>
      </c>
      <c r="J24" s="126" t="s">
        <v>336</v>
      </c>
      <c r="K24" s="63" t="s">
        <v>337</v>
      </c>
      <c r="L24" s="63" t="s">
        <v>139</v>
      </c>
      <c r="M24" s="63">
        <v>414</v>
      </c>
      <c r="N24" s="242" t="s">
        <v>338</v>
      </c>
      <c r="O24" s="242" t="s">
        <v>369</v>
      </c>
      <c r="P24" s="235" t="s">
        <v>340</v>
      </c>
      <c r="Q24" s="235" t="s">
        <v>44</v>
      </c>
      <c r="R24" s="235" t="s">
        <v>45</v>
      </c>
      <c r="S24" s="235" t="s">
        <v>133</v>
      </c>
      <c r="T24" s="248">
        <v>6002750</v>
      </c>
      <c r="U24" s="248">
        <v>6002750</v>
      </c>
      <c r="V24" s="248">
        <v>6002750</v>
      </c>
      <c r="W24" s="242" t="s">
        <v>295</v>
      </c>
      <c r="X24" s="242" t="s">
        <v>295</v>
      </c>
      <c r="Y24" s="242" t="s">
        <v>295</v>
      </c>
      <c r="Z24" s="242" t="s">
        <v>295</v>
      </c>
      <c r="AA24" s="245" t="s">
        <v>295</v>
      </c>
      <c r="AB24" s="248">
        <v>6002750</v>
      </c>
      <c r="AC24" s="235" t="s">
        <v>341</v>
      </c>
      <c r="AD24" s="235" t="s">
        <v>295</v>
      </c>
      <c r="AE24" s="235" t="s">
        <v>295</v>
      </c>
      <c r="AF24" s="238">
        <v>6002750</v>
      </c>
      <c r="AG24" s="235" t="s">
        <v>295</v>
      </c>
      <c r="AH24" s="239" t="s">
        <v>370</v>
      </c>
      <c r="AI24" s="239" t="s">
        <v>371</v>
      </c>
      <c r="AJ24" s="235"/>
      <c r="AK24" s="194" t="s">
        <v>467</v>
      </c>
      <c r="AL24" s="185"/>
    </row>
    <row r="25" spans="2:38" ht="72" x14ac:dyDescent="0.25">
      <c r="B25" s="243"/>
      <c r="C25" s="243"/>
      <c r="D25" s="243"/>
      <c r="E25" s="243"/>
      <c r="F25" s="243"/>
      <c r="G25" s="243"/>
      <c r="H25" s="243"/>
      <c r="I25" s="243"/>
      <c r="J25" s="126" t="s">
        <v>344</v>
      </c>
      <c r="K25" s="63" t="s">
        <v>345</v>
      </c>
      <c r="L25" s="63" t="s">
        <v>139</v>
      </c>
      <c r="M25" s="63">
        <v>1028</v>
      </c>
      <c r="N25" s="243"/>
      <c r="O25" s="243"/>
      <c r="P25" s="236"/>
      <c r="Q25" s="236"/>
      <c r="R25" s="236"/>
      <c r="S25" s="236"/>
      <c r="T25" s="243"/>
      <c r="U25" s="243"/>
      <c r="V25" s="243"/>
      <c r="W25" s="243"/>
      <c r="X25" s="243"/>
      <c r="Y25" s="243"/>
      <c r="Z25" s="243"/>
      <c r="AA25" s="246"/>
      <c r="AB25" s="243"/>
      <c r="AC25" s="236"/>
      <c r="AD25" s="236"/>
      <c r="AE25" s="236"/>
      <c r="AF25" s="236"/>
      <c r="AG25" s="236"/>
      <c r="AH25" s="240"/>
      <c r="AI25" s="240"/>
      <c r="AJ25" s="236"/>
      <c r="AK25" s="194"/>
      <c r="AL25" s="185"/>
    </row>
    <row r="26" spans="2:38" ht="72" x14ac:dyDescent="0.25">
      <c r="B26" s="243"/>
      <c r="C26" s="243"/>
      <c r="D26" s="243"/>
      <c r="E26" s="243"/>
      <c r="F26" s="243"/>
      <c r="G26" s="243"/>
      <c r="H26" s="243"/>
      <c r="I26" s="243"/>
      <c r="J26" s="126" t="s">
        <v>346</v>
      </c>
      <c r="K26" s="63" t="s">
        <v>347</v>
      </c>
      <c r="L26" s="63" t="s">
        <v>348</v>
      </c>
      <c r="M26" s="63">
        <v>18</v>
      </c>
      <c r="N26" s="243"/>
      <c r="O26" s="243"/>
      <c r="P26" s="236"/>
      <c r="Q26" s="236"/>
      <c r="R26" s="236"/>
      <c r="S26" s="236"/>
      <c r="T26" s="243"/>
      <c r="U26" s="243"/>
      <c r="V26" s="243"/>
      <c r="W26" s="243"/>
      <c r="X26" s="243"/>
      <c r="Y26" s="243"/>
      <c r="Z26" s="243"/>
      <c r="AA26" s="246"/>
      <c r="AB26" s="243"/>
      <c r="AC26" s="236"/>
      <c r="AD26" s="236"/>
      <c r="AE26" s="236"/>
      <c r="AF26" s="236"/>
      <c r="AG26" s="236"/>
      <c r="AH26" s="240"/>
      <c r="AI26" s="240"/>
      <c r="AJ26" s="236"/>
      <c r="AK26" s="194"/>
      <c r="AL26" s="185"/>
    </row>
    <row r="27" spans="2:38" ht="60" x14ac:dyDescent="0.25">
      <c r="B27" s="243"/>
      <c r="C27" s="243"/>
      <c r="D27" s="243"/>
      <c r="E27" s="243"/>
      <c r="F27" s="243"/>
      <c r="G27" s="243"/>
      <c r="H27" s="243"/>
      <c r="I27" s="243"/>
      <c r="J27" s="126" t="s">
        <v>349</v>
      </c>
      <c r="K27" s="63" t="s">
        <v>350</v>
      </c>
      <c r="L27" s="63" t="s">
        <v>348</v>
      </c>
      <c r="M27" s="127">
        <v>29</v>
      </c>
      <c r="N27" s="243"/>
      <c r="O27" s="243"/>
      <c r="P27" s="236"/>
      <c r="Q27" s="236"/>
      <c r="R27" s="236"/>
      <c r="S27" s="236"/>
      <c r="T27" s="243"/>
      <c r="U27" s="243"/>
      <c r="V27" s="243"/>
      <c r="W27" s="243"/>
      <c r="X27" s="243"/>
      <c r="Y27" s="243"/>
      <c r="Z27" s="243"/>
      <c r="AA27" s="246"/>
      <c r="AB27" s="243"/>
      <c r="AC27" s="236"/>
      <c r="AD27" s="236"/>
      <c r="AE27" s="236"/>
      <c r="AF27" s="236"/>
      <c r="AG27" s="236"/>
      <c r="AH27" s="240"/>
      <c r="AI27" s="240"/>
      <c r="AJ27" s="236"/>
      <c r="AK27" s="194"/>
      <c r="AL27" s="185"/>
    </row>
    <row r="28" spans="2:38" ht="48" x14ac:dyDescent="0.25">
      <c r="B28" s="244"/>
      <c r="C28" s="244"/>
      <c r="D28" s="244"/>
      <c r="E28" s="244"/>
      <c r="F28" s="244"/>
      <c r="G28" s="244"/>
      <c r="H28" s="244"/>
      <c r="I28" s="244"/>
      <c r="J28" s="126" t="s">
        <v>351</v>
      </c>
      <c r="K28" s="63" t="s">
        <v>352</v>
      </c>
      <c r="L28" s="63" t="s">
        <v>353</v>
      </c>
      <c r="M28" s="63">
        <v>1246</v>
      </c>
      <c r="N28" s="244"/>
      <c r="O28" s="244"/>
      <c r="P28" s="237"/>
      <c r="Q28" s="237"/>
      <c r="R28" s="237"/>
      <c r="S28" s="237"/>
      <c r="T28" s="244"/>
      <c r="U28" s="244"/>
      <c r="V28" s="244"/>
      <c r="W28" s="244"/>
      <c r="X28" s="244"/>
      <c r="Y28" s="244"/>
      <c r="Z28" s="244"/>
      <c r="AA28" s="247"/>
      <c r="AB28" s="244"/>
      <c r="AC28" s="237"/>
      <c r="AD28" s="237"/>
      <c r="AE28" s="237"/>
      <c r="AF28" s="237"/>
      <c r="AG28" s="237"/>
      <c r="AH28" s="241"/>
      <c r="AI28" s="241"/>
      <c r="AJ28" s="237"/>
      <c r="AK28" s="194"/>
      <c r="AL28" s="185"/>
    </row>
    <row r="29" spans="2:38" ht="63.75" x14ac:dyDescent="0.25">
      <c r="B29" s="217" t="s">
        <v>468</v>
      </c>
      <c r="C29" s="232" t="s">
        <v>469</v>
      </c>
      <c r="D29" s="232" t="s">
        <v>470</v>
      </c>
      <c r="E29" s="232" t="s">
        <v>471</v>
      </c>
      <c r="F29" s="232" t="s">
        <v>469</v>
      </c>
      <c r="G29" s="232" t="s">
        <v>472</v>
      </c>
      <c r="H29" s="232" t="s">
        <v>41</v>
      </c>
      <c r="I29" s="232" t="s">
        <v>41</v>
      </c>
      <c r="J29" s="147" t="s">
        <v>473</v>
      </c>
      <c r="K29" s="147" t="s">
        <v>474</v>
      </c>
      <c r="L29" s="147" t="s">
        <v>475</v>
      </c>
      <c r="M29" s="148">
        <v>600000</v>
      </c>
      <c r="N29" s="232" t="s">
        <v>225</v>
      </c>
      <c r="O29" s="232" t="s">
        <v>476</v>
      </c>
      <c r="P29" s="217" t="s">
        <v>340</v>
      </c>
      <c r="Q29" s="217" t="s">
        <v>44</v>
      </c>
      <c r="R29" s="217" t="s">
        <v>45</v>
      </c>
      <c r="S29" s="217" t="s">
        <v>133</v>
      </c>
      <c r="T29" s="226">
        <v>601747.48</v>
      </c>
      <c r="U29" s="226">
        <v>601747.48</v>
      </c>
      <c r="V29" s="226">
        <v>601747.48</v>
      </c>
      <c r="W29" s="226" t="s">
        <v>295</v>
      </c>
      <c r="X29" s="226" t="s">
        <v>295</v>
      </c>
      <c r="Y29" s="226" t="s">
        <v>295</v>
      </c>
      <c r="Z29" s="226" t="s">
        <v>295</v>
      </c>
      <c r="AA29" s="229" t="s">
        <v>295</v>
      </c>
      <c r="AB29" s="226">
        <v>106190.74</v>
      </c>
      <c r="AC29" s="214" t="s">
        <v>341</v>
      </c>
      <c r="AD29" s="214" t="s">
        <v>295</v>
      </c>
      <c r="AE29" s="214" t="s">
        <v>295</v>
      </c>
      <c r="AF29" s="214">
        <v>601747.48</v>
      </c>
      <c r="AG29" s="217" t="s">
        <v>295</v>
      </c>
      <c r="AH29" s="220" t="s">
        <v>391</v>
      </c>
      <c r="AI29" s="220" t="s">
        <v>477</v>
      </c>
      <c r="AJ29" s="223"/>
      <c r="AK29" s="194" t="s">
        <v>478</v>
      </c>
      <c r="AL29" s="185"/>
    </row>
    <row r="30" spans="2:38" ht="89.25" x14ac:dyDescent="0.25">
      <c r="B30" s="218"/>
      <c r="C30" s="233"/>
      <c r="D30" s="233"/>
      <c r="E30" s="233"/>
      <c r="F30" s="233"/>
      <c r="G30" s="233"/>
      <c r="H30" s="233"/>
      <c r="I30" s="233"/>
      <c r="J30" s="147" t="s">
        <v>479</v>
      </c>
      <c r="K30" s="147" t="s">
        <v>480</v>
      </c>
      <c r="L30" s="147" t="s">
        <v>224</v>
      </c>
      <c r="M30" s="147">
        <v>1</v>
      </c>
      <c r="N30" s="233"/>
      <c r="O30" s="233"/>
      <c r="P30" s="218"/>
      <c r="Q30" s="218"/>
      <c r="R30" s="218"/>
      <c r="S30" s="218"/>
      <c r="T30" s="227"/>
      <c r="U30" s="227"/>
      <c r="V30" s="227"/>
      <c r="W30" s="227"/>
      <c r="X30" s="227"/>
      <c r="Y30" s="227"/>
      <c r="Z30" s="227"/>
      <c r="AA30" s="230"/>
      <c r="AB30" s="227"/>
      <c r="AC30" s="215"/>
      <c r="AD30" s="215"/>
      <c r="AE30" s="215"/>
      <c r="AF30" s="215"/>
      <c r="AG30" s="218"/>
      <c r="AH30" s="221"/>
      <c r="AI30" s="221"/>
      <c r="AJ30" s="224"/>
      <c r="AK30" s="194"/>
      <c r="AL30" s="185"/>
    </row>
    <row r="31" spans="2:38" ht="51" x14ac:dyDescent="0.25">
      <c r="B31" s="219"/>
      <c r="C31" s="234"/>
      <c r="D31" s="234"/>
      <c r="E31" s="234"/>
      <c r="F31" s="234"/>
      <c r="G31" s="234"/>
      <c r="H31" s="234"/>
      <c r="I31" s="234"/>
      <c r="J31" s="147" t="s">
        <v>481</v>
      </c>
      <c r="K31" s="147" t="s">
        <v>482</v>
      </c>
      <c r="L31" s="147" t="s">
        <v>483</v>
      </c>
      <c r="M31" s="148">
        <v>4045.6</v>
      </c>
      <c r="N31" s="234"/>
      <c r="O31" s="234"/>
      <c r="P31" s="219"/>
      <c r="Q31" s="219"/>
      <c r="R31" s="219"/>
      <c r="S31" s="219"/>
      <c r="T31" s="228"/>
      <c r="U31" s="228"/>
      <c r="V31" s="228"/>
      <c r="W31" s="228"/>
      <c r="X31" s="228"/>
      <c r="Y31" s="228"/>
      <c r="Z31" s="228"/>
      <c r="AA31" s="231"/>
      <c r="AB31" s="228"/>
      <c r="AC31" s="216"/>
      <c r="AD31" s="216"/>
      <c r="AE31" s="216"/>
      <c r="AF31" s="216"/>
      <c r="AG31" s="219"/>
      <c r="AH31" s="222"/>
      <c r="AI31" s="222"/>
      <c r="AJ31" s="225"/>
      <c r="AK31" s="194"/>
      <c r="AL31" s="185"/>
    </row>
    <row r="32" spans="2:38" ht="63.75" x14ac:dyDescent="0.25">
      <c r="B32" s="217" t="s">
        <v>484</v>
      </c>
      <c r="C32" s="232" t="s">
        <v>485</v>
      </c>
      <c r="D32" s="232" t="s">
        <v>470</v>
      </c>
      <c r="E32" s="232" t="s">
        <v>471</v>
      </c>
      <c r="F32" s="232" t="s">
        <v>485</v>
      </c>
      <c r="G32" s="232" t="s">
        <v>472</v>
      </c>
      <c r="H32" s="232" t="s">
        <v>41</v>
      </c>
      <c r="I32" s="232" t="s">
        <v>41</v>
      </c>
      <c r="J32" s="147" t="s">
        <v>473</v>
      </c>
      <c r="K32" s="147" t="s">
        <v>474</v>
      </c>
      <c r="L32" s="147" t="s">
        <v>475</v>
      </c>
      <c r="M32" s="148">
        <v>4050123.32</v>
      </c>
      <c r="N32" s="232" t="s">
        <v>338</v>
      </c>
      <c r="O32" s="232" t="s">
        <v>486</v>
      </c>
      <c r="P32" s="217" t="s">
        <v>340</v>
      </c>
      <c r="Q32" s="217" t="s">
        <v>44</v>
      </c>
      <c r="R32" s="217" t="s">
        <v>45</v>
      </c>
      <c r="S32" s="217" t="s">
        <v>133</v>
      </c>
      <c r="T32" s="226">
        <v>3650004.81</v>
      </c>
      <c r="U32" s="226">
        <v>3650004.81</v>
      </c>
      <c r="V32" s="226">
        <v>3650004.81</v>
      </c>
      <c r="W32" s="226" t="s">
        <v>295</v>
      </c>
      <c r="X32" s="226" t="s">
        <v>295</v>
      </c>
      <c r="Y32" s="226" t="s">
        <v>295</v>
      </c>
      <c r="Z32" s="226" t="s">
        <v>295</v>
      </c>
      <c r="AA32" s="229" t="s">
        <v>295</v>
      </c>
      <c r="AB32" s="226">
        <v>644118.51</v>
      </c>
      <c r="AC32" s="214" t="s">
        <v>341</v>
      </c>
      <c r="AD32" s="214" t="s">
        <v>295</v>
      </c>
      <c r="AE32" s="214" t="s">
        <v>295</v>
      </c>
      <c r="AF32" s="214">
        <v>3650004.81</v>
      </c>
      <c r="AG32" s="217" t="s">
        <v>295</v>
      </c>
      <c r="AH32" s="220" t="s">
        <v>371</v>
      </c>
      <c r="AI32" s="220" t="s">
        <v>311</v>
      </c>
      <c r="AJ32" s="223"/>
      <c r="AK32" s="194" t="s">
        <v>478</v>
      </c>
      <c r="AL32" s="185"/>
    </row>
    <row r="33" spans="2:38" ht="89.25" x14ac:dyDescent="0.25">
      <c r="B33" s="218"/>
      <c r="C33" s="233"/>
      <c r="D33" s="233"/>
      <c r="E33" s="233"/>
      <c r="F33" s="233"/>
      <c r="G33" s="233"/>
      <c r="H33" s="233"/>
      <c r="I33" s="233"/>
      <c r="J33" s="147" t="s">
        <v>479</v>
      </c>
      <c r="K33" s="147" t="s">
        <v>480</v>
      </c>
      <c r="L33" s="147" t="s">
        <v>224</v>
      </c>
      <c r="M33" s="147">
        <v>1</v>
      </c>
      <c r="N33" s="233"/>
      <c r="O33" s="233"/>
      <c r="P33" s="218"/>
      <c r="Q33" s="218"/>
      <c r="R33" s="218"/>
      <c r="S33" s="218"/>
      <c r="T33" s="227"/>
      <c r="U33" s="227"/>
      <c r="V33" s="227"/>
      <c r="W33" s="227"/>
      <c r="X33" s="227"/>
      <c r="Y33" s="227"/>
      <c r="Z33" s="227"/>
      <c r="AA33" s="230"/>
      <c r="AB33" s="227"/>
      <c r="AC33" s="215"/>
      <c r="AD33" s="215"/>
      <c r="AE33" s="215"/>
      <c r="AF33" s="215"/>
      <c r="AG33" s="218"/>
      <c r="AH33" s="221"/>
      <c r="AI33" s="221"/>
      <c r="AJ33" s="224"/>
      <c r="AK33" s="194"/>
      <c r="AL33" s="185"/>
    </row>
    <row r="34" spans="2:38" ht="51" x14ac:dyDescent="0.25">
      <c r="B34" s="219"/>
      <c r="C34" s="234"/>
      <c r="D34" s="234"/>
      <c r="E34" s="234"/>
      <c r="F34" s="234"/>
      <c r="G34" s="234"/>
      <c r="H34" s="234"/>
      <c r="I34" s="234"/>
      <c r="J34" s="147" t="s">
        <v>481</v>
      </c>
      <c r="K34" s="147" t="s">
        <v>482</v>
      </c>
      <c r="L34" s="147" t="s">
        <v>483</v>
      </c>
      <c r="M34" s="148">
        <v>2400</v>
      </c>
      <c r="N34" s="234"/>
      <c r="O34" s="234"/>
      <c r="P34" s="219"/>
      <c r="Q34" s="219"/>
      <c r="R34" s="219"/>
      <c r="S34" s="219"/>
      <c r="T34" s="228"/>
      <c r="U34" s="228"/>
      <c r="V34" s="228"/>
      <c r="W34" s="228"/>
      <c r="X34" s="228"/>
      <c r="Y34" s="228"/>
      <c r="Z34" s="228"/>
      <c r="AA34" s="231"/>
      <c r="AB34" s="228"/>
      <c r="AC34" s="216"/>
      <c r="AD34" s="216"/>
      <c r="AE34" s="216"/>
      <c r="AF34" s="216"/>
      <c r="AG34" s="219"/>
      <c r="AH34" s="222"/>
      <c r="AI34" s="222"/>
      <c r="AJ34" s="225"/>
      <c r="AK34" s="194"/>
      <c r="AL34" s="185"/>
    </row>
    <row r="35" spans="2:38" ht="76.5" x14ac:dyDescent="0.25">
      <c r="B35" s="212" t="s">
        <v>487</v>
      </c>
      <c r="C35" s="203" t="s">
        <v>488</v>
      </c>
      <c r="D35" s="203" t="s">
        <v>489</v>
      </c>
      <c r="E35" s="203" t="s">
        <v>490</v>
      </c>
      <c r="F35" s="203" t="s">
        <v>488</v>
      </c>
      <c r="G35" s="203" t="s">
        <v>491</v>
      </c>
      <c r="H35" s="203" t="s">
        <v>41</v>
      </c>
      <c r="I35" s="203" t="s">
        <v>41</v>
      </c>
      <c r="J35" s="149" t="s">
        <v>492</v>
      </c>
      <c r="K35" s="149" t="s">
        <v>493</v>
      </c>
      <c r="L35" s="149" t="s">
        <v>139</v>
      </c>
      <c r="M35" s="150">
        <v>8000</v>
      </c>
      <c r="N35" s="203" t="s">
        <v>225</v>
      </c>
      <c r="O35" s="203" t="s">
        <v>48</v>
      </c>
      <c r="P35" s="203" t="s">
        <v>340</v>
      </c>
      <c r="Q35" s="203" t="s">
        <v>44</v>
      </c>
      <c r="R35" s="203" t="s">
        <v>45</v>
      </c>
      <c r="S35" s="203" t="s">
        <v>133</v>
      </c>
      <c r="T35" s="208">
        <v>212500</v>
      </c>
      <c r="U35" s="210">
        <v>212500</v>
      </c>
      <c r="V35" s="210">
        <v>212500</v>
      </c>
      <c r="W35" s="203" t="s">
        <v>295</v>
      </c>
      <c r="X35" s="203" t="s">
        <v>295</v>
      </c>
      <c r="Y35" s="203" t="s">
        <v>295</v>
      </c>
      <c r="Z35" s="203" t="s">
        <v>295</v>
      </c>
      <c r="AA35" s="203" t="s">
        <v>295</v>
      </c>
      <c r="AB35" s="206">
        <v>37500</v>
      </c>
      <c r="AC35" s="203" t="s">
        <v>341</v>
      </c>
      <c r="AD35" s="203" t="s">
        <v>295</v>
      </c>
      <c r="AE35" s="199" t="s">
        <v>295</v>
      </c>
      <c r="AF35" s="201">
        <v>212500</v>
      </c>
      <c r="AG35" s="203" t="s">
        <v>295</v>
      </c>
      <c r="AH35" s="204" t="s">
        <v>391</v>
      </c>
      <c r="AI35" s="204" t="s">
        <v>477</v>
      </c>
      <c r="AJ35" s="204"/>
      <c r="AK35" s="194" t="s">
        <v>494</v>
      </c>
      <c r="AL35" s="185"/>
    </row>
    <row r="36" spans="2:38" ht="102" x14ac:dyDescent="0.25">
      <c r="B36" s="213"/>
      <c r="C36" s="200"/>
      <c r="D36" s="200"/>
      <c r="E36" s="200"/>
      <c r="F36" s="200"/>
      <c r="G36" s="200"/>
      <c r="H36" s="200"/>
      <c r="I36" s="200"/>
      <c r="J36" s="149" t="s">
        <v>495</v>
      </c>
      <c r="K36" s="149" t="s">
        <v>496</v>
      </c>
      <c r="L36" s="149" t="s">
        <v>497</v>
      </c>
      <c r="M36" s="150">
        <v>6</v>
      </c>
      <c r="N36" s="200"/>
      <c r="O36" s="200"/>
      <c r="P36" s="200"/>
      <c r="Q36" s="200"/>
      <c r="R36" s="200"/>
      <c r="S36" s="200"/>
      <c r="T36" s="209"/>
      <c r="U36" s="211"/>
      <c r="V36" s="211"/>
      <c r="W36" s="200"/>
      <c r="X36" s="200"/>
      <c r="Y36" s="200"/>
      <c r="Z36" s="200"/>
      <c r="AA36" s="200"/>
      <c r="AB36" s="207"/>
      <c r="AC36" s="200"/>
      <c r="AD36" s="200"/>
      <c r="AE36" s="200"/>
      <c r="AF36" s="202"/>
      <c r="AG36" s="200"/>
      <c r="AH36" s="205"/>
      <c r="AI36" s="205"/>
      <c r="AJ36" s="205"/>
      <c r="AK36" s="194"/>
      <c r="AL36" s="185"/>
    </row>
    <row r="37" spans="2:38" ht="76.5" x14ac:dyDescent="0.25">
      <c r="B37" s="212" t="s">
        <v>498</v>
      </c>
      <c r="C37" s="203" t="s">
        <v>499</v>
      </c>
      <c r="D37" s="203" t="s">
        <v>489</v>
      </c>
      <c r="E37" s="203" t="s">
        <v>490</v>
      </c>
      <c r="F37" s="203" t="s">
        <v>499</v>
      </c>
      <c r="G37" s="203" t="s">
        <v>491</v>
      </c>
      <c r="H37" s="203" t="s">
        <v>41</v>
      </c>
      <c r="I37" s="203" t="s">
        <v>41</v>
      </c>
      <c r="J37" s="149" t="s">
        <v>492</v>
      </c>
      <c r="K37" s="149" t="s">
        <v>493</v>
      </c>
      <c r="L37" s="149" t="s">
        <v>139</v>
      </c>
      <c r="M37" s="150">
        <v>25000</v>
      </c>
      <c r="N37" s="203" t="s">
        <v>225</v>
      </c>
      <c r="O37" s="203" t="s">
        <v>476</v>
      </c>
      <c r="P37" s="203" t="s">
        <v>340</v>
      </c>
      <c r="Q37" s="203" t="s">
        <v>44</v>
      </c>
      <c r="R37" s="203" t="s">
        <v>45</v>
      </c>
      <c r="S37" s="203" t="s">
        <v>133</v>
      </c>
      <c r="T37" s="208">
        <v>178150.7</v>
      </c>
      <c r="U37" s="210">
        <v>178150.7</v>
      </c>
      <c r="V37" s="210">
        <v>178150.7</v>
      </c>
      <c r="W37" s="203" t="s">
        <v>295</v>
      </c>
      <c r="X37" s="203" t="s">
        <v>295</v>
      </c>
      <c r="Y37" s="203" t="s">
        <v>295</v>
      </c>
      <c r="Z37" s="203" t="s">
        <v>295</v>
      </c>
      <c r="AA37" s="203" t="s">
        <v>295</v>
      </c>
      <c r="AB37" s="206">
        <v>31438.36</v>
      </c>
      <c r="AC37" s="203" t="s">
        <v>341</v>
      </c>
      <c r="AD37" s="203" t="s">
        <v>295</v>
      </c>
      <c r="AE37" s="199" t="s">
        <v>295</v>
      </c>
      <c r="AF37" s="201">
        <v>178150.7</v>
      </c>
      <c r="AG37" s="203" t="s">
        <v>295</v>
      </c>
      <c r="AH37" s="204" t="s">
        <v>391</v>
      </c>
      <c r="AI37" s="204" t="s">
        <v>477</v>
      </c>
      <c r="AJ37" s="204"/>
      <c r="AK37" s="194" t="s">
        <v>494</v>
      </c>
      <c r="AL37" s="185"/>
    </row>
    <row r="38" spans="2:38" ht="102" x14ac:dyDescent="0.25">
      <c r="B38" s="213"/>
      <c r="C38" s="200"/>
      <c r="D38" s="200"/>
      <c r="E38" s="200"/>
      <c r="F38" s="200"/>
      <c r="G38" s="200"/>
      <c r="H38" s="200"/>
      <c r="I38" s="200"/>
      <c r="J38" s="149" t="s">
        <v>495</v>
      </c>
      <c r="K38" s="149" t="s">
        <v>496</v>
      </c>
      <c r="L38" s="149" t="s">
        <v>497</v>
      </c>
      <c r="M38" s="150">
        <v>3</v>
      </c>
      <c r="N38" s="200"/>
      <c r="O38" s="200"/>
      <c r="P38" s="200"/>
      <c r="Q38" s="200"/>
      <c r="R38" s="200"/>
      <c r="S38" s="200"/>
      <c r="T38" s="209"/>
      <c r="U38" s="211"/>
      <c r="V38" s="211"/>
      <c r="W38" s="200"/>
      <c r="X38" s="200"/>
      <c r="Y38" s="200"/>
      <c r="Z38" s="200"/>
      <c r="AA38" s="200"/>
      <c r="AB38" s="207"/>
      <c r="AC38" s="200"/>
      <c r="AD38" s="200"/>
      <c r="AE38" s="200"/>
      <c r="AF38" s="202"/>
      <c r="AG38" s="200"/>
      <c r="AH38" s="205"/>
      <c r="AI38" s="205"/>
      <c r="AJ38" s="205"/>
      <c r="AK38" s="194"/>
      <c r="AL38" s="185"/>
    </row>
    <row r="39" spans="2:38" ht="76.5" x14ac:dyDescent="0.25">
      <c r="B39" s="212" t="s">
        <v>500</v>
      </c>
      <c r="C39" s="203" t="s">
        <v>501</v>
      </c>
      <c r="D39" s="203" t="s">
        <v>489</v>
      </c>
      <c r="E39" s="203" t="s">
        <v>490</v>
      </c>
      <c r="F39" s="203" t="s">
        <v>501</v>
      </c>
      <c r="G39" s="203" t="s">
        <v>491</v>
      </c>
      <c r="H39" s="203" t="s">
        <v>41</v>
      </c>
      <c r="I39" s="203" t="s">
        <v>41</v>
      </c>
      <c r="J39" s="149" t="s">
        <v>492</v>
      </c>
      <c r="K39" s="149" t="s">
        <v>493</v>
      </c>
      <c r="L39" s="149" t="s">
        <v>139</v>
      </c>
      <c r="M39" s="150">
        <v>4856</v>
      </c>
      <c r="N39" s="203" t="s">
        <v>225</v>
      </c>
      <c r="O39" s="203" t="s">
        <v>89</v>
      </c>
      <c r="P39" s="203" t="s">
        <v>340</v>
      </c>
      <c r="Q39" s="203" t="s">
        <v>44</v>
      </c>
      <c r="R39" s="203" t="s">
        <v>45</v>
      </c>
      <c r="S39" s="203" t="s">
        <v>133</v>
      </c>
      <c r="T39" s="208">
        <v>255000</v>
      </c>
      <c r="U39" s="210">
        <v>255000</v>
      </c>
      <c r="V39" s="210">
        <v>255000</v>
      </c>
      <c r="W39" s="203" t="s">
        <v>295</v>
      </c>
      <c r="X39" s="203" t="s">
        <v>295</v>
      </c>
      <c r="Y39" s="203" t="s">
        <v>295</v>
      </c>
      <c r="Z39" s="203" t="s">
        <v>295</v>
      </c>
      <c r="AA39" s="203" t="s">
        <v>295</v>
      </c>
      <c r="AB39" s="206">
        <v>45000</v>
      </c>
      <c r="AC39" s="203" t="s">
        <v>341</v>
      </c>
      <c r="AD39" s="203" t="s">
        <v>295</v>
      </c>
      <c r="AE39" s="199" t="s">
        <v>295</v>
      </c>
      <c r="AF39" s="201">
        <v>255000</v>
      </c>
      <c r="AG39" s="203" t="s">
        <v>295</v>
      </c>
      <c r="AH39" s="204" t="s">
        <v>391</v>
      </c>
      <c r="AI39" s="204" t="s">
        <v>477</v>
      </c>
      <c r="AJ39" s="204"/>
      <c r="AK39" s="194" t="s">
        <v>494</v>
      </c>
      <c r="AL39" s="185"/>
    </row>
    <row r="40" spans="2:38" ht="102" x14ac:dyDescent="0.25">
      <c r="B40" s="213"/>
      <c r="C40" s="200"/>
      <c r="D40" s="200"/>
      <c r="E40" s="200"/>
      <c r="F40" s="200"/>
      <c r="G40" s="200"/>
      <c r="H40" s="200"/>
      <c r="I40" s="200"/>
      <c r="J40" s="149" t="s">
        <v>495</v>
      </c>
      <c r="K40" s="149" t="s">
        <v>496</v>
      </c>
      <c r="L40" s="149" t="s">
        <v>497</v>
      </c>
      <c r="M40" s="150">
        <v>5</v>
      </c>
      <c r="N40" s="200"/>
      <c r="O40" s="200"/>
      <c r="P40" s="200"/>
      <c r="Q40" s="200"/>
      <c r="R40" s="200"/>
      <c r="S40" s="200"/>
      <c r="T40" s="209"/>
      <c r="U40" s="211"/>
      <c r="V40" s="211"/>
      <c r="W40" s="200"/>
      <c r="X40" s="200"/>
      <c r="Y40" s="200"/>
      <c r="Z40" s="200"/>
      <c r="AA40" s="200"/>
      <c r="AB40" s="207"/>
      <c r="AC40" s="200"/>
      <c r="AD40" s="200"/>
      <c r="AE40" s="200"/>
      <c r="AF40" s="202"/>
      <c r="AG40" s="200"/>
      <c r="AH40" s="205"/>
      <c r="AI40" s="205"/>
      <c r="AJ40" s="205"/>
      <c r="AK40" s="194"/>
      <c r="AL40" s="185"/>
    </row>
    <row r="41" spans="2:38" ht="48" x14ac:dyDescent="0.25">
      <c r="B41" s="195" t="s">
        <v>502</v>
      </c>
      <c r="C41" s="195" t="s">
        <v>503</v>
      </c>
      <c r="D41" s="195" t="s">
        <v>504</v>
      </c>
      <c r="E41" s="195" t="s">
        <v>505</v>
      </c>
      <c r="F41" s="195" t="s">
        <v>503</v>
      </c>
      <c r="G41" s="195" t="s">
        <v>506</v>
      </c>
      <c r="H41" s="195" t="s">
        <v>41</v>
      </c>
      <c r="I41" s="195" t="s">
        <v>41</v>
      </c>
      <c r="J41" s="151" t="s">
        <v>507</v>
      </c>
      <c r="K41" s="151" t="s">
        <v>508</v>
      </c>
      <c r="L41" s="151" t="s">
        <v>497</v>
      </c>
      <c r="M41" s="151">
        <v>0.15</v>
      </c>
      <c r="N41" s="195" t="s">
        <v>225</v>
      </c>
      <c r="O41" s="195" t="s">
        <v>48</v>
      </c>
      <c r="P41" s="188" t="s">
        <v>340</v>
      </c>
      <c r="Q41" s="188" t="s">
        <v>44</v>
      </c>
      <c r="R41" s="188" t="s">
        <v>45</v>
      </c>
      <c r="S41" s="188" t="s">
        <v>133</v>
      </c>
      <c r="T41" s="186">
        <v>89998</v>
      </c>
      <c r="U41" s="186">
        <v>89998</v>
      </c>
      <c r="V41" s="186">
        <v>89998</v>
      </c>
      <c r="W41" s="195" t="s">
        <v>295</v>
      </c>
      <c r="X41" s="195" t="s">
        <v>295</v>
      </c>
      <c r="Y41" s="195" t="s">
        <v>295</v>
      </c>
      <c r="Z41" s="195" t="s">
        <v>295</v>
      </c>
      <c r="AA41" s="197" t="s">
        <v>295</v>
      </c>
      <c r="AB41" s="186">
        <v>15882</v>
      </c>
      <c r="AC41" s="188" t="s">
        <v>341</v>
      </c>
      <c r="AD41" s="188" t="s">
        <v>295</v>
      </c>
      <c r="AE41" s="188" t="s">
        <v>295</v>
      </c>
      <c r="AF41" s="186">
        <v>89998</v>
      </c>
      <c r="AG41" s="188" t="s">
        <v>15</v>
      </c>
      <c r="AH41" s="190" t="s">
        <v>370</v>
      </c>
      <c r="AI41" s="190" t="s">
        <v>371</v>
      </c>
      <c r="AJ41" s="192"/>
      <c r="AK41" s="194" t="s">
        <v>509</v>
      </c>
      <c r="AL41" s="185"/>
    </row>
    <row r="42" spans="2:38" ht="108" x14ac:dyDescent="0.25">
      <c r="B42" s="196"/>
      <c r="C42" s="196"/>
      <c r="D42" s="196"/>
      <c r="E42" s="196"/>
      <c r="F42" s="196"/>
      <c r="G42" s="196"/>
      <c r="H42" s="196"/>
      <c r="I42" s="196"/>
      <c r="J42" s="151" t="s">
        <v>397</v>
      </c>
      <c r="K42" s="151" t="s">
        <v>510</v>
      </c>
      <c r="L42" s="151" t="s">
        <v>497</v>
      </c>
      <c r="M42" s="151">
        <v>0.15</v>
      </c>
      <c r="N42" s="196"/>
      <c r="O42" s="196"/>
      <c r="P42" s="189"/>
      <c r="Q42" s="189"/>
      <c r="R42" s="189"/>
      <c r="S42" s="189"/>
      <c r="T42" s="187"/>
      <c r="U42" s="187"/>
      <c r="V42" s="187"/>
      <c r="W42" s="196"/>
      <c r="X42" s="196"/>
      <c r="Y42" s="196"/>
      <c r="Z42" s="196"/>
      <c r="AA42" s="198"/>
      <c r="AB42" s="187"/>
      <c r="AC42" s="189"/>
      <c r="AD42" s="189"/>
      <c r="AE42" s="189"/>
      <c r="AF42" s="187"/>
      <c r="AG42" s="189"/>
      <c r="AH42" s="191"/>
      <c r="AI42" s="191"/>
      <c r="AJ42" s="193"/>
      <c r="AK42" s="194"/>
      <c r="AL42" s="185"/>
    </row>
  </sheetData>
  <mergeCells count="384">
    <mergeCell ref="B1:AI1"/>
    <mergeCell ref="B3:B4"/>
    <mergeCell ref="C3:C4"/>
    <mergeCell ref="D3:D4"/>
    <mergeCell ref="E3:E4"/>
    <mergeCell ref="F3:F4"/>
    <mergeCell ref="G3:G4"/>
    <mergeCell ref="H3:H4"/>
    <mergeCell ref="I3:I4"/>
    <mergeCell ref="J3:M3"/>
    <mergeCell ref="AJ3:AJ4"/>
    <mergeCell ref="AK3:AK4"/>
    <mergeCell ref="AL3:AL4"/>
    <mergeCell ref="T3:T4"/>
    <mergeCell ref="U3:U4"/>
    <mergeCell ref="V3:AA3"/>
    <mergeCell ref="AB3:AB4"/>
    <mergeCell ref="AC3:AC4"/>
    <mergeCell ref="AD3:AF3"/>
    <mergeCell ref="B6:B11"/>
    <mergeCell ref="C6:C11"/>
    <mergeCell ref="D6:D11"/>
    <mergeCell ref="E6:E11"/>
    <mergeCell ref="F6:F11"/>
    <mergeCell ref="G6:G11"/>
    <mergeCell ref="AG3:AG4"/>
    <mergeCell ref="AH3:AH4"/>
    <mergeCell ref="AI3:AI4"/>
    <mergeCell ref="N3:N4"/>
    <mergeCell ref="O3:O4"/>
    <mergeCell ref="P3:P4"/>
    <mergeCell ref="Q3:Q4"/>
    <mergeCell ref="R3:R4"/>
    <mergeCell ref="S3:S4"/>
    <mergeCell ref="B12:B15"/>
    <mergeCell ref="C12:C15"/>
    <mergeCell ref="D12:D15"/>
    <mergeCell ref="E12:E15"/>
    <mergeCell ref="F12:F15"/>
    <mergeCell ref="G12:G15"/>
    <mergeCell ref="H12:H15"/>
    <mergeCell ref="AD6:AD11"/>
    <mergeCell ref="AE6:AE11"/>
    <mergeCell ref="X6:X11"/>
    <mergeCell ref="Y6:Y11"/>
    <mergeCell ref="Z6:Z11"/>
    <mergeCell ref="AA6:AA11"/>
    <mergeCell ref="AB6:AB11"/>
    <mergeCell ref="AC6:AC11"/>
    <mergeCell ref="R6:R11"/>
    <mergeCell ref="S6:S11"/>
    <mergeCell ref="T6:T11"/>
    <mergeCell ref="U6:U11"/>
    <mergeCell ref="V6:V11"/>
    <mergeCell ref="W6:W11"/>
    <mergeCell ref="H6:H11"/>
    <mergeCell ref="I6:I11"/>
    <mergeCell ref="N6:N11"/>
    <mergeCell ref="I12:I15"/>
    <mergeCell ref="N12:N15"/>
    <mergeCell ref="O12:O15"/>
    <mergeCell ref="P12:P15"/>
    <mergeCell ref="Q12:Q15"/>
    <mergeCell ref="R12:R15"/>
    <mergeCell ref="AJ6:AJ11"/>
    <mergeCell ref="AK6:AK11"/>
    <mergeCell ref="AL6:AL11"/>
    <mergeCell ref="AF6:AF11"/>
    <mergeCell ref="AG6:AG11"/>
    <mergeCell ref="AH6:AH11"/>
    <mergeCell ref="AI6:AI11"/>
    <mergeCell ref="O6:O11"/>
    <mergeCell ref="P6:P11"/>
    <mergeCell ref="Q6:Q11"/>
    <mergeCell ref="AA12:AA15"/>
    <mergeCell ref="AB12:AB15"/>
    <mergeCell ref="AC12:AC15"/>
    <mergeCell ref="AD12:AD15"/>
    <mergeCell ref="S12:S15"/>
    <mergeCell ref="T12:T15"/>
    <mergeCell ref="U12:U15"/>
    <mergeCell ref="V12:V15"/>
    <mergeCell ref="W12:W15"/>
    <mergeCell ref="X12:X15"/>
    <mergeCell ref="N16:N18"/>
    <mergeCell ref="O16:O18"/>
    <mergeCell ref="P16:P18"/>
    <mergeCell ref="Q16:Q18"/>
    <mergeCell ref="R16:R18"/>
    <mergeCell ref="S16:S18"/>
    <mergeCell ref="AK12:AK15"/>
    <mergeCell ref="AL12:AL15"/>
    <mergeCell ref="B16:B23"/>
    <mergeCell ref="C16:C18"/>
    <mergeCell ref="D16:D18"/>
    <mergeCell ref="E16:E18"/>
    <mergeCell ref="F16:F18"/>
    <mergeCell ref="G16:G18"/>
    <mergeCell ref="H16:H18"/>
    <mergeCell ref="I16:I18"/>
    <mergeCell ref="AE12:AE15"/>
    <mergeCell ref="AF12:AF15"/>
    <mergeCell ref="AG12:AG15"/>
    <mergeCell ref="AH12:AH15"/>
    <mergeCell ref="AI12:AI15"/>
    <mergeCell ref="AJ12:AJ15"/>
    <mergeCell ref="Y12:Y15"/>
    <mergeCell ref="Z12:Z15"/>
    <mergeCell ref="AL16:AL23"/>
    <mergeCell ref="C19:C23"/>
    <mergeCell ref="D19:D23"/>
    <mergeCell ref="E19:E23"/>
    <mergeCell ref="F19:F23"/>
    <mergeCell ref="G19:G23"/>
    <mergeCell ref="H19:H23"/>
    <mergeCell ref="I19:I23"/>
    <mergeCell ref="N19:N23"/>
    <mergeCell ref="O19:O23"/>
    <mergeCell ref="AF16:AF18"/>
    <mergeCell ref="AG16:AG18"/>
    <mergeCell ref="AH16:AH23"/>
    <mergeCell ref="AI16:AI23"/>
    <mergeCell ref="AJ16:AJ22"/>
    <mergeCell ref="AK16:AK23"/>
    <mergeCell ref="AF19:AF23"/>
    <mergeCell ref="AG19:AG23"/>
    <mergeCell ref="Z16:Z18"/>
    <mergeCell ref="AA16:AA18"/>
    <mergeCell ref="AB16:AB18"/>
    <mergeCell ref="AC16:AC18"/>
    <mergeCell ref="AD16:AD18"/>
    <mergeCell ref="AE16:AE18"/>
    <mergeCell ref="AC19:AC23"/>
    <mergeCell ref="AD19:AD23"/>
    <mergeCell ref="AE19:AE23"/>
    <mergeCell ref="P19:P23"/>
    <mergeCell ref="Q19:Q23"/>
    <mergeCell ref="R19:R23"/>
    <mergeCell ref="S19:S23"/>
    <mergeCell ref="U19:U23"/>
    <mergeCell ref="V19:V23"/>
    <mergeCell ref="T16:T23"/>
    <mergeCell ref="U16:U18"/>
    <mergeCell ref="V16:V18"/>
    <mergeCell ref="W16:W18"/>
    <mergeCell ref="X16:X18"/>
    <mergeCell ref="Y16:Y18"/>
    <mergeCell ref="W19:W23"/>
    <mergeCell ref="X19:X23"/>
    <mergeCell ref="Y19:Y23"/>
    <mergeCell ref="B24:B28"/>
    <mergeCell ref="C24:C28"/>
    <mergeCell ref="D24:D28"/>
    <mergeCell ref="E24:E28"/>
    <mergeCell ref="F24:F28"/>
    <mergeCell ref="G24:G28"/>
    <mergeCell ref="Z19:Z23"/>
    <mergeCell ref="AA19:AA23"/>
    <mergeCell ref="AB19:AB23"/>
    <mergeCell ref="T24:T28"/>
    <mergeCell ref="U24:U28"/>
    <mergeCell ref="V24:V28"/>
    <mergeCell ref="W24:W28"/>
    <mergeCell ref="H24:H28"/>
    <mergeCell ref="I24:I28"/>
    <mergeCell ref="N24:N28"/>
    <mergeCell ref="O24:O28"/>
    <mergeCell ref="P24:P28"/>
    <mergeCell ref="Q24:Q28"/>
    <mergeCell ref="AJ24:AJ28"/>
    <mergeCell ref="AK24:AK28"/>
    <mergeCell ref="AL24:AL28"/>
    <mergeCell ref="B29:B31"/>
    <mergeCell ref="C29:C31"/>
    <mergeCell ref="D29:D31"/>
    <mergeCell ref="E29:E31"/>
    <mergeCell ref="F29:F31"/>
    <mergeCell ref="G29:G31"/>
    <mergeCell ref="H29:H31"/>
    <mergeCell ref="AD24:AD28"/>
    <mergeCell ref="AE24:AE28"/>
    <mergeCell ref="AF24:AF28"/>
    <mergeCell ref="AG24:AG28"/>
    <mergeCell ref="AH24:AH28"/>
    <mergeCell ref="AI24:AI28"/>
    <mergeCell ref="X24:X28"/>
    <mergeCell ref="Y24:Y28"/>
    <mergeCell ref="Z24:Z28"/>
    <mergeCell ref="AA24:AA28"/>
    <mergeCell ref="AB24:AB28"/>
    <mergeCell ref="AC24:AC28"/>
    <mergeCell ref="R24:R28"/>
    <mergeCell ref="S24:S28"/>
    <mergeCell ref="U29:U31"/>
    <mergeCell ref="V29:V31"/>
    <mergeCell ref="W29:W31"/>
    <mergeCell ref="X29:X31"/>
    <mergeCell ref="I29:I31"/>
    <mergeCell ref="N29:N31"/>
    <mergeCell ref="O29:O31"/>
    <mergeCell ref="P29:P31"/>
    <mergeCell ref="Q29:Q31"/>
    <mergeCell ref="R29:R31"/>
    <mergeCell ref="AK29:AK31"/>
    <mergeCell ref="AL29:AL31"/>
    <mergeCell ref="B32:B34"/>
    <mergeCell ref="C32:C34"/>
    <mergeCell ref="D32:D34"/>
    <mergeCell ref="E32:E34"/>
    <mergeCell ref="F32:F34"/>
    <mergeCell ref="G32:G34"/>
    <mergeCell ref="H32:H34"/>
    <mergeCell ref="I32:I34"/>
    <mergeCell ref="AE29:AE31"/>
    <mergeCell ref="AF29:AF31"/>
    <mergeCell ref="AG29:AG31"/>
    <mergeCell ref="AH29:AH31"/>
    <mergeCell ref="AI29:AI31"/>
    <mergeCell ref="AJ29:AJ31"/>
    <mergeCell ref="Y29:Y31"/>
    <mergeCell ref="Z29:Z31"/>
    <mergeCell ref="AA29:AA31"/>
    <mergeCell ref="AB29:AB31"/>
    <mergeCell ref="AC29:AC31"/>
    <mergeCell ref="AD29:AD31"/>
    <mergeCell ref="S29:S31"/>
    <mergeCell ref="T29:T31"/>
    <mergeCell ref="V32:V34"/>
    <mergeCell ref="W32:W34"/>
    <mergeCell ref="X32:X34"/>
    <mergeCell ref="Y32:Y34"/>
    <mergeCell ref="N32:N34"/>
    <mergeCell ref="O32:O34"/>
    <mergeCell ref="P32:P34"/>
    <mergeCell ref="Q32:Q34"/>
    <mergeCell ref="R32:R34"/>
    <mergeCell ref="S32:S34"/>
    <mergeCell ref="AL32:AL34"/>
    <mergeCell ref="B35:B36"/>
    <mergeCell ref="C35:C36"/>
    <mergeCell ref="D35:D36"/>
    <mergeCell ref="E35:E36"/>
    <mergeCell ref="F35:F36"/>
    <mergeCell ref="G35:G36"/>
    <mergeCell ref="H35:H36"/>
    <mergeCell ref="I35:I36"/>
    <mergeCell ref="N35:N36"/>
    <mergeCell ref="AF32:AF34"/>
    <mergeCell ref="AG32:AG34"/>
    <mergeCell ref="AH32:AH34"/>
    <mergeCell ref="AI32:AI34"/>
    <mergeCell ref="AJ32:AJ34"/>
    <mergeCell ref="AK32:AK34"/>
    <mergeCell ref="Z32:Z34"/>
    <mergeCell ref="AA32:AA34"/>
    <mergeCell ref="AB32:AB34"/>
    <mergeCell ref="AC32:AC34"/>
    <mergeCell ref="AD32:AD34"/>
    <mergeCell ref="AE32:AE34"/>
    <mergeCell ref="T32:T34"/>
    <mergeCell ref="U32:U34"/>
    <mergeCell ref="AJ35:AJ36"/>
    <mergeCell ref="AK35:AK36"/>
    <mergeCell ref="AL35:AL36"/>
    <mergeCell ref="AA35:AA36"/>
    <mergeCell ref="AB35:AB36"/>
    <mergeCell ref="AC35:AC36"/>
    <mergeCell ref="AD35:AD36"/>
    <mergeCell ref="AE35:AE36"/>
    <mergeCell ref="AF35:AF36"/>
    <mergeCell ref="B37:B38"/>
    <mergeCell ref="C37:C38"/>
    <mergeCell ref="D37:D38"/>
    <mergeCell ref="E37:E38"/>
    <mergeCell ref="F37:F38"/>
    <mergeCell ref="G37:G38"/>
    <mergeCell ref="AG35:AG36"/>
    <mergeCell ref="AH35:AH36"/>
    <mergeCell ref="AI35:AI36"/>
    <mergeCell ref="U35:U36"/>
    <mergeCell ref="V35:V36"/>
    <mergeCell ref="W35:W36"/>
    <mergeCell ref="X35:X36"/>
    <mergeCell ref="Y35:Y36"/>
    <mergeCell ref="Z35:Z36"/>
    <mergeCell ref="O35:O36"/>
    <mergeCell ref="P35:P36"/>
    <mergeCell ref="Q35:Q36"/>
    <mergeCell ref="R35:R36"/>
    <mergeCell ref="S35:S36"/>
    <mergeCell ref="T35:T36"/>
    <mergeCell ref="T37:T38"/>
    <mergeCell ref="U37:U38"/>
    <mergeCell ref="V37:V38"/>
    <mergeCell ref="W37:W38"/>
    <mergeCell ref="H37:H38"/>
    <mergeCell ref="I37:I38"/>
    <mergeCell ref="N37:N38"/>
    <mergeCell ref="O37:O38"/>
    <mergeCell ref="P37:P38"/>
    <mergeCell ref="Q37:Q38"/>
    <mergeCell ref="AJ37:AJ38"/>
    <mergeCell ref="AK37:AK38"/>
    <mergeCell ref="AL37:AL38"/>
    <mergeCell ref="B39:B40"/>
    <mergeCell ref="C39:C40"/>
    <mergeCell ref="D39:D40"/>
    <mergeCell ref="E39:E40"/>
    <mergeCell ref="F39:F40"/>
    <mergeCell ref="G39:G40"/>
    <mergeCell ref="H39:H40"/>
    <mergeCell ref="AD37:AD38"/>
    <mergeCell ref="AE37:AE38"/>
    <mergeCell ref="AF37:AF38"/>
    <mergeCell ref="AG37:AG38"/>
    <mergeCell ref="AH37:AH38"/>
    <mergeCell ref="AI37:AI38"/>
    <mergeCell ref="X37:X38"/>
    <mergeCell ref="Y37:Y38"/>
    <mergeCell ref="Z37:Z38"/>
    <mergeCell ref="AA37:AA38"/>
    <mergeCell ref="AB37:AB38"/>
    <mergeCell ref="AC37:AC38"/>
    <mergeCell ref="R37:R38"/>
    <mergeCell ref="S37:S38"/>
    <mergeCell ref="U39:U40"/>
    <mergeCell ref="V39:V40"/>
    <mergeCell ref="W39:W40"/>
    <mergeCell ref="X39:X40"/>
    <mergeCell ref="I39:I40"/>
    <mergeCell ref="N39:N40"/>
    <mergeCell ref="O39:O40"/>
    <mergeCell ref="P39:P40"/>
    <mergeCell ref="Q39:Q40"/>
    <mergeCell ref="R39:R40"/>
    <mergeCell ref="AK39:AK40"/>
    <mergeCell ref="AL39:AL40"/>
    <mergeCell ref="B41:B42"/>
    <mergeCell ref="C41:C42"/>
    <mergeCell ref="D41:D42"/>
    <mergeCell ref="E41:E42"/>
    <mergeCell ref="F41:F42"/>
    <mergeCell ref="G41:G42"/>
    <mergeCell ref="H41:H42"/>
    <mergeCell ref="I41:I42"/>
    <mergeCell ref="AE39:AE40"/>
    <mergeCell ref="AF39:AF40"/>
    <mergeCell ref="AG39:AG40"/>
    <mergeCell ref="AH39:AH40"/>
    <mergeCell ref="AI39:AI40"/>
    <mergeCell ref="AJ39:AJ40"/>
    <mergeCell ref="Y39:Y40"/>
    <mergeCell ref="Z39:Z40"/>
    <mergeCell ref="AA39:AA40"/>
    <mergeCell ref="AB39:AB40"/>
    <mergeCell ref="AC39:AC40"/>
    <mergeCell ref="AD39:AD40"/>
    <mergeCell ref="S39:S40"/>
    <mergeCell ref="T39:T40"/>
    <mergeCell ref="T41:T42"/>
    <mergeCell ref="U41:U42"/>
    <mergeCell ref="V41:V42"/>
    <mergeCell ref="W41:W42"/>
    <mergeCell ref="X41:X42"/>
    <mergeCell ref="Y41:Y42"/>
    <mergeCell ref="N41:N42"/>
    <mergeCell ref="O41:O42"/>
    <mergeCell ref="P41:P42"/>
    <mergeCell ref="Q41:Q42"/>
    <mergeCell ref="R41:R42"/>
    <mergeCell ref="S41:S42"/>
    <mergeCell ref="AL41:AL42"/>
    <mergeCell ref="AF41:AF42"/>
    <mergeCell ref="AG41:AG42"/>
    <mergeCell ref="AH41:AH42"/>
    <mergeCell ref="AI41:AI42"/>
    <mergeCell ref="AJ41:AJ42"/>
    <mergeCell ref="AK41:AK42"/>
    <mergeCell ref="Z41:Z42"/>
    <mergeCell ref="AA41:AA42"/>
    <mergeCell ref="AB41:AB42"/>
    <mergeCell ref="AC41:AC42"/>
    <mergeCell ref="AD41:AD42"/>
    <mergeCell ref="AE41:AE4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265397-A9EB-4839-84B6-097D0FE2D468}">
  <dimension ref="A1:AJ36"/>
  <sheetViews>
    <sheetView topLeftCell="A23" zoomScale="85" zoomScaleNormal="85" workbookViewId="0">
      <selection activeCell="G32" sqref="G32"/>
    </sheetView>
  </sheetViews>
  <sheetFormatPr defaultRowHeight="15" x14ac:dyDescent="0.25"/>
  <cols>
    <col min="1" max="1" width="5" customWidth="1"/>
    <col min="2" max="2" width="21" customWidth="1"/>
    <col min="3" max="3" width="17.85546875" customWidth="1"/>
    <col min="4" max="5" width="13.85546875" customWidth="1"/>
    <col min="6" max="6" width="18.140625" customWidth="1"/>
    <col min="7" max="7" width="50.140625" customWidth="1"/>
    <col min="8" max="8" width="14.85546875" customWidth="1"/>
    <col min="9" max="9" width="13.85546875" customWidth="1"/>
    <col min="10" max="10" width="12.85546875" customWidth="1"/>
    <col min="11" max="14" width="10.5703125" customWidth="1"/>
    <col min="15" max="16" width="15.85546875" customWidth="1"/>
    <col min="17" max="17" width="18.5703125" customWidth="1"/>
    <col min="18" max="18" width="15.85546875" customWidth="1"/>
    <col min="19" max="21" width="14" customWidth="1"/>
    <col min="22" max="22" width="10.7109375" bestFit="1" customWidth="1"/>
    <col min="23" max="23" width="11.140625" customWidth="1"/>
    <col min="24" max="24" width="10" customWidth="1"/>
    <col min="25" max="25" width="11.85546875" customWidth="1"/>
    <col min="26" max="27" width="12.140625" customWidth="1"/>
    <col min="28" max="29" width="11.140625" customWidth="1"/>
    <col min="30" max="30" width="12.140625" customWidth="1"/>
    <col min="31" max="31" width="11.7109375" bestFit="1" customWidth="1"/>
    <col min="32" max="33" width="11.140625" customWidth="1"/>
    <col min="34" max="34" width="24.140625" customWidth="1"/>
    <col min="35" max="35" width="19.42578125" customWidth="1"/>
    <col min="36" max="36" width="10.42578125" customWidth="1"/>
  </cols>
  <sheetData>
    <row r="1" spans="1:36" x14ac:dyDescent="0.25">
      <c r="A1" s="1"/>
      <c r="B1" s="163" t="s">
        <v>119</v>
      </c>
      <c r="C1" s="163"/>
      <c r="D1" s="163"/>
      <c r="E1" s="163"/>
      <c r="F1" s="163"/>
      <c r="G1" s="163"/>
      <c r="H1" s="163"/>
      <c r="I1" s="163"/>
      <c r="J1" s="163"/>
      <c r="K1" s="163"/>
      <c r="L1" s="163"/>
      <c r="M1" s="163"/>
      <c r="N1" s="163"/>
      <c r="O1" s="163"/>
      <c r="P1" s="163"/>
      <c r="Q1" s="163"/>
      <c r="R1" s="163"/>
      <c r="S1" s="163"/>
      <c r="T1" s="163"/>
      <c r="U1" s="163"/>
      <c r="V1" s="163"/>
      <c r="W1" s="163"/>
      <c r="X1" s="163"/>
      <c r="Y1" s="163"/>
      <c r="Z1" s="163"/>
      <c r="AA1" s="163"/>
      <c r="AB1" s="163"/>
      <c r="AC1" s="163"/>
      <c r="AD1" s="163"/>
      <c r="AE1" s="163"/>
      <c r="AF1" s="163"/>
      <c r="AG1" s="163"/>
      <c r="AH1" s="163"/>
      <c r="AI1" s="163"/>
      <c r="AJ1" s="1"/>
    </row>
    <row r="2" spans="1:36"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14.85" customHeight="1" x14ac:dyDescent="0.25">
      <c r="A3" s="1"/>
      <c r="B3" s="155" t="s">
        <v>0</v>
      </c>
      <c r="C3" s="155" t="s">
        <v>1</v>
      </c>
      <c r="D3" s="155" t="s">
        <v>17</v>
      </c>
      <c r="E3" s="155" t="s">
        <v>18</v>
      </c>
      <c r="F3" s="155" t="s">
        <v>19</v>
      </c>
      <c r="G3" s="155" t="s">
        <v>2</v>
      </c>
      <c r="H3" s="155" t="s">
        <v>3</v>
      </c>
      <c r="I3" s="155" t="s">
        <v>4</v>
      </c>
      <c r="J3" s="156" t="s">
        <v>5</v>
      </c>
      <c r="K3" s="156"/>
      <c r="L3" s="156"/>
      <c r="M3" s="156"/>
      <c r="N3" s="152" t="s">
        <v>28</v>
      </c>
      <c r="O3" s="155" t="s">
        <v>20</v>
      </c>
      <c r="P3" s="162" t="s">
        <v>27</v>
      </c>
      <c r="Q3" s="162" t="s">
        <v>21</v>
      </c>
      <c r="R3" s="162" t="s">
        <v>26</v>
      </c>
      <c r="S3" s="162" t="s">
        <v>22</v>
      </c>
      <c r="T3" s="155" t="s">
        <v>29</v>
      </c>
      <c r="U3" s="155" t="s">
        <v>30</v>
      </c>
      <c r="V3" s="156" t="s">
        <v>31</v>
      </c>
      <c r="W3" s="156"/>
      <c r="X3" s="156"/>
      <c r="Y3" s="156"/>
      <c r="Z3" s="156"/>
      <c r="AA3" s="156"/>
      <c r="AB3" s="155" t="s">
        <v>36</v>
      </c>
      <c r="AC3" s="157" t="s">
        <v>37</v>
      </c>
      <c r="AD3" s="159" t="s">
        <v>120</v>
      </c>
      <c r="AE3" s="160"/>
      <c r="AF3" s="161"/>
      <c r="AG3" s="152" t="s">
        <v>16</v>
      </c>
      <c r="AH3" s="152" t="s">
        <v>25</v>
      </c>
      <c r="AI3" s="155" t="s">
        <v>23</v>
      </c>
      <c r="AJ3" s="152" t="s">
        <v>24</v>
      </c>
    </row>
    <row r="4" spans="1:36" ht="169.35" customHeight="1" x14ac:dyDescent="0.25">
      <c r="A4" s="1"/>
      <c r="B4" s="155"/>
      <c r="C4" s="155"/>
      <c r="D4" s="155"/>
      <c r="E4" s="155"/>
      <c r="F4" s="155"/>
      <c r="G4" s="155"/>
      <c r="H4" s="155"/>
      <c r="I4" s="155"/>
      <c r="J4" s="3" t="s">
        <v>6</v>
      </c>
      <c r="K4" s="3" t="s">
        <v>7</v>
      </c>
      <c r="L4" s="3" t="s">
        <v>8</v>
      </c>
      <c r="M4" s="4" t="s">
        <v>9</v>
      </c>
      <c r="N4" s="153"/>
      <c r="O4" s="155"/>
      <c r="P4" s="162"/>
      <c r="Q4" s="162"/>
      <c r="R4" s="162"/>
      <c r="S4" s="162"/>
      <c r="T4" s="155"/>
      <c r="U4" s="155"/>
      <c r="V4" s="3" t="s">
        <v>33</v>
      </c>
      <c r="W4" s="3" t="s">
        <v>34</v>
      </c>
      <c r="X4" s="3" t="s">
        <v>10</v>
      </c>
      <c r="Y4" s="3" t="s">
        <v>35</v>
      </c>
      <c r="Z4" s="3" t="s">
        <v>32</v>
      </c>
      <c r="AA4" s="3" t="s">
        <v>14</v>
      </c>
      <c r="AB4" s="155"/>
      <c r="AC4" s="158"/>
      <c r="AD4" s="3" t="s">
        <v>11</v>
      </c>
      <c r="AE4" s="3" t="s">
        <v>12</v>
      </c>
      <c r="AF4" s="3" t="s">
        <v>15</v>
      </c>
      <c r="AG4" s="153"/>
      <c r="AH4" s="153"/>
      <c r="AI4" s="155"/>
      <c r="AJ4" s="153"/>
    </row>
    <row r="5" spans="1:36"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6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row>
    <row r="6" spans="1:36" s="131" customFormat="1" ht="91.9" customHeight="1" x14ac:dyDescent="0.25">
      <c r="A6" s="129"/>
      <c r="B6" s="179" t="s">
        <v>372</v>
      </c>
      <c r="C6" s="179" t="s">
        <v>373</v>
      </c>
      <c r="D6" s="263" t="s">
        <v>374</v>
      </c>
      <c r="E6" s="263" t="s">
        <v>375</v>
      </c>
      <c r="F6" s="179" t="s">
        <v>376</v>
      </c>
      <c r="G6" s="264" t="s">
        <v>377</v>
      </c>
      <c r="H6" s="184" t="s">
        <v>41</v>
      </c>
      <c r="I6" s="184" t="s">
        <v>41</v>
      </c>
      <c r="J6" s="130" t="s">
        <v>378</v>
      </c>
      <c r="K6" s="130" t="s">
        <v>379</v>
      </c>
      <c r="L6" s="130" t="s">
        <v>380</v>
      </c>
      <c r="M6" s="130">
        <v>16000</v>
      </c>
      <c r="N6" s="263" t="s">
        <v>225</v>
      </c>
      <c r="O6" s="263" t="s">
        <v>70</v>
      </c>
      <c r="P6" s="179" t="s">
        <v>381</v>
      </c>
      <c r="Q6" s="179" t="s">
        <v>44</v>
      </c>
      <c r="R6" s="179" t="s">
        <v>294</v>
      </c>
      <c r="S6" s="179" t="s">
        <v>133</v>
      </c>
      <c r="T6" s="269">
        <f>U6</f>
        <v>2000000</v>
      </c>
      <c r="U6" s="274">
        <v>2000000</v>
      </c>
      <c r="V6" s="268">
        <f>U6</f>
        <v>2000000</v>
      </c>
      <c r="W6" s="179" t="s">
        <v>295</v>
      </c>
      <c r="X6" s="179" t="s">
        <v>295</v>
      </c>
      <c r="Y6" s="179" t="s">
        <v>295</v>
      </c>
      <c r="Z6" s="179" t="s">
        <v>295</v>
      </c>
      <c r="AA6" s="179" t="s">
        <v>295</v>
      </c>
      <c r="AB6" s="268">
        <v>352941.18</v>
      </c>
      <c r="AC6" s="179" t="s">
        <v>55</v>
      </c>
      <c r="AD6" s="179" t="s">
        <v>295</v>
      </c>
      <c r="AE6" s="268">
        <f>V6</f>
        <v>2000000</v>
      </c>
      <c r="AF6" s="263" t="s">
        <v>295</v>
      </c>
      <c r="AG6" s="263" t="s">
        <v>295</v>
      </c>
      <c r="AH6" s="277" t="s">
        <v>151</v>
      </c>
      <c r="AI6" s="277" t="s">
        <v>296</v>
      </c>
      <c r="AJ6" s="184"/>
    </row>
    <row r="7" spans="1:36" s="131" customFormat="1" ht="75.599999999999994" customHeight="1" x14ac:dyDescent="0.25">
      <c r="A7" s="71"/>
      <c r="B7" s="180"/>
      <c r="C7" s="180"/>
      <c r="D7" s="265"/>
      <c r="E7" s="265"/>
      <c r="F7" s="180"/>
      <c r="G7" s="265"/>
      <c r="H7" s="180"/>
      <c r="I7" s="180"/>
      <c r="J7" s="132" t="s">
        <v>382</v>
      </c>
      <c r="K7" s="132" t="s">
        <v>383</v>
      </c>
      <c r="L7" s="132" t="s">
        <v>384</v>
      </c>
      <c r="M7" s="132">
        <v>1</v>
      </c>
      <c r="N7" s="265"/>
      <c r="O7" s="265"/>
      <c r="P7" s="180"/>
      <c r="Q7" s="180"/>
      <c r="R7" s="180"/>
      <c r="S7" s="180"/>
      <c r="T7" s="270"/>
      <c r="U7" s="275"/>
      <c r="V7" s="270"/>
      <c r="W7" s="180"/>
      <c r="X7" s="180"/>
      <c r="Y7" s="180"/>
      <c r="Z7" s="180"/>
      <c r="AA7" s="180"/>
      <c r="AB7" s="270"/>
      <c r="AC7" s="180"/>
      <c r="AD7" s="180"/>
      <c r="AE7" s="270"/>
      <c r="AF7" s="265"/>
      <c r="AG7" s="265"/>
      <c r="AH7" s="279"/>
      <c r="AI7" s="279"/>
      <c r="AJ7" s="180"/>
    </row>
    <row r="8" spans="1:36" s="131" customFormat="1" ht="72" customHeight="1" x14ac:dyDescent="0.25">
      <c r="A8" s="129"/>
      <c r="B8" s="179" t="s">
        <v>385</v>
      </c>
      <c r="C8" s="179" t="s">
        <v>386</v>
      </c>
      <c r="D8" s="179" t="s">
        <v>374</v>
      </c>
      <c r="E8" s="179" t="s">
        <v>375</v>
      </c>
      <c r="F8" s="179" t="s">
        <v>387</v>
      </c>
      <c r="G8" s="179" t="s">
        <v>377</v>
      </c>
      <c r="H8" s="179" t="s">
        <v>41</v>
      </c>
      <c r="I8" s="179" t="s">
        <v>41</v>
      </c>
      <c r="J8" s="130" t="s">
        <v>388</v>
      </c>
      <c r="K8" s="130" t="s">
        <v>389</v>
      </c>
      <c r="L8" s="130" t="s">
        <v>390</v>
      </c>
      <c r="M8" s="130">
        <v>2.2200000000000002</v>
      </c>
      <c r="N8" s="263" t="s">
        <v>225</v>
      </c>
      <c r="O8" s="179" t="s">
        <v>70</v>
      </c>
      <c r="P8" s="179" t="s">
        <v>381</v>
      </c>
      <c r="Q8" s="179" t="s">
        <v>44</v>
      </c>
      <c r="R8" s="179" t="s">
        <v>294</v>
      </c>
      <c r="S8" s="179" t="s">
        <v>133</v>
      </c>
      <c r="T8" s="268">
        <f>U8+U11+U14</f>
        <v>13152187</v>
      </c>
      <c r="U8" s="268">
        <v>2000000</v>
      </c>
      <c r="V8" s="268">
        <f>U8</f>
        <v>2000000</v>
      </c>
      <c r="W8" s="179" t="s">
        <v>295</v>
      </c>
      <c r="X8" s="179" t="s">
        <v>295</v>
      </c>
      <c r="Y8" s="179" t="s">
        <v>295</v>
      </c>
      <c r="Z8" s="179" t="s">
        <v>295</v>
      </c>
      <c r="AA8" s="179" t="s">
        <v>295</v>
      </c>
      <c r="AB8" s="268">
        <v>352941.18</v>
      </c>
      <c r="AC8" s="179" t="s">
        <v>55</v>
      </c>
      <c r="AD8" s="179" t="s">
        <v>295</v>
      </c>
      <c r="AE8" s="268">
        <f>V8</f>
        <v>2000000</v>
      </c>
      <c r="AF8" s="263" t="s">
        <v>295</v>
      </c>
      <c r="AG8" s="263" t="s">
        <v>295</v>
      </c>
      <c r="AH8" s="179" t="s">
        <v>307</v>
      </c>
      <c r="AI8" s="179" t="s">
        <v>391</v>
      </c>
      <c r="AJ8" s="179"/>
    </row>
    <row r="9" spans="1:36" s="131" customFormat="1" ht="72" customHeight="1" x14ac:dyDescent="0.25">
      <c r="A9" s="129"/>
      <c r="B9" s="184"/>
      <c r="C9" s="184"/>
      <c r="D9" s="184"/>
      <c r="E9" s="184"/>
      <c r="F9" s="184"/>
      <c r="G9" s="184"/>
      <c r="H9" s="184"/>
      <c r="I9" s="184"/>
      <c r="J9" s="132" t="s">
        <v>382</v>
      </c>
      <c r="K9" s="132" t="s">
        <v>383</v>
      </c>
      <c r="L9" s="132" t="s">
        <v>384</v>
      </c>
      <c r="M9" s="130">
        <v>1</v>
      </c>
      <c r="N9" s="264"/>
      <c r="O9" s="184"/>
      <c r="P9" s="184"/>
      <c r="Q9" s="184"/>
      <c r="R9" s="184"/>
      <c r="S9" s="184"/>
      <c r="T9" s="269"/>
      <c r="U9" s="269"/>
      <c r="V9" s="269"/>
      <c r="W9" s="184"/>
      <c r="X9" s="184"/>
      <c r="Y9" s="184"/>
      <c r="Z9" s="184"/>
      <c r="AA9" s="184"/>
      <c r="AB9" s="269"/>
      <c r="AC9" s="184"/>
      <c r="AD9" s="184"/>
      <c r="AE9" s="269"/>
      <c r="AF9" s="264"/>
      <c r="AG9" s="264"/>
      <c r="AH9" s="184"/>
      <c r="AI9" s="184"/>
      <c r="AJ9" s="184"/>
    </row>
    <row r="10" spans="1:36" s="131" customFormat="1" ht="48" x14ac:dyDescent="0.25">
      <c r="A10" s="71"/>
      <c r="B10" s="184"/>
      <c r="C10" s="184"/>
      <c r="D10" s="184"/>
      <c r="E10" s="184"/>
      <c r="F10" s="180"/>
      <c r="G10" s="184"/>
      <c r="H10" s="184"/>
      <c r="I10" s="184"/>
      <c r="J10" s="132" t="s">
        <v>392</v>
      </c>
      <c r="K10" s="132" t="s">
        <v>393</v>
      </c>
      <c r="L10" s="132" t="s">
        <v>394</v>
      </c>
      <c r="M10" s="130">
        <v>22240</v>
      </c>
      <c r="N10" s="265"/>
      <c r="O10" s="184"/>
      <c r="P10" s="180"/>
      <c r="Q10" s="180"/>
      <c r="R10" s="180"/>
      <c r="S10" s="180"/>
      <c r="T10" s="269"/>
      <c r="U10" s="270"/>
      <c r="V10" s="270"/>
      <c r="W10" s="180"/>
      <c r="X10" s="180"/>
      <c r="Y10" s="180"/>
      <c r="Z10" s="180"/>
      <c r="AA10" s="180"/>
      <c r="AB10" s="270"/>
      <c r="AC10" s="180"/>
      <c r="AD10" s="180"/>
      <c r="AE10" s="270"/>
      <c r="AF10" s="265"/>
      <c r="AG10" s="265"/>
      <c r="AH10" s="184"/>
      <c r="AI10" s="184"/>
      <c r="AJ10" s="184"/>
    </row>
    <row r="11" spans="1:36" s="131" customFormat="1" ht="72" customHeight="1" x14ac:dyDescent="0.25">
      <c r="A11" s="129"/>
      <c r="B11" s="184"/>
      <c r="C11" s="184"/>
      <c r="D11" s="184"/>
      <c r="E11" s="184"/>
      <c r="F11" s="179" t="s">
        <v>395</v>
      </c>
      <c r="G11" s="184"/>
      <c r="H11" s="184"/>
      <c r="I11" s="184"/>
      <c r="J11" s="130" t="s">
        <v>388</v>
      </c>
      <c r="K11" s="130" t="s">
        <v>389</v>
      </c>
      <c r="L11" s="130" t="s">
        <v>390</v>
      </c>
      <c r="M11" s="130">
        <v>10.72</v>
      </c>
      <c r="N11" s="263" t="s">
        <v>225</v>
      </c>
      <c r="O11" s="184"/>
      <c r="P11" s="179" t="s">
        <v>381</v>
      </c>
      <c r="Q11" s="179" t="s">
        <v>44</v>
      </c>
      <c r="R11" s="179" t="s">
        <v>294</v>
      </c>
      <c r="S11" s="179" t="s">
        <v>133</v>
      </c>
      <c r="T11" s="269"/>
      <c r="U11" s="268">
        <v>8000000</v>
      </c>
      <c r="V11" s="268">
        <f t="shared" ref="V11" si="0">U11</f>
        <v>8000000</v>
      </c>
      <c r="W11" s="179" t="s">
        <v>295</v>
      </c>
      <c r="X11" s="179" t="s">
        <v>295</v>
      </c>
      <c r="Y11" s="179" t="s">
        <v>295</v>
      </c>
      <c r="Z11" s="179" t="s">
        <v>295</v>
      </c>
      <c r="AA11" s="179" t="s">
        <v>295</v>
      </c>
      <c r="AB11" s="268">
        <v>1411764.71</v>
      </c>
      <c r="AC11" s="179" t="s">
        <v>55</v>
      </c>
      <c r="AD11" s="179" t="s">
        <v>295</v>
      </c>
      <c r="AE11" s="268">
        <f t="shared" ref="AE11" si="1">V11</f>
        <v>8000000</v>
      </c>
      <c r="AF11" s="263" t="s">
        <v>295</v>
      </c>
      <c r="AG11" s="263" t="s">
        <v>295</v>
      </c>
      <c r="AH11" s="184"/>
      <c r="AI11" s="184"/>
      <c r="AJ11" s="184"/>
    </row>
    <row r="12" spans="1:36" s="131" customFormat="1" ht="72" customHeight="1" x14ac:dyDescent="0.25">
      <c r="A12" s="129"/>
      <c r="B12" s="184"/>
      <c r="C12" s="184"/>
      <c r="D12" s="184"/>
      <c r="E12" s="184"/>
      <c r="F12" s="184"/>
      <c r="G12" s="184"/>
      <c r="H12" s="184"/>
      <c r="I12" s="184"/>
      <c r="J12" s="132" t="s">
        <v>382</v>
      </c>
      <c r="K12" s="132" t="s">
        <v>383</v>
      </c>
      <c r="L12" s="132" t="s">
        <v>384</v>
      </c>
      <c r="M12" s="130">
        <v>1</v>
      </c>
      <c r="N12" s="264"/>
      <c r="O12" s="184"/>
      <c r="P12" s="184"/>
      <c r="Q12" s="184"/>
      <c r="R12" s="184"/>
      <c r="S12" s="184"/>
      <c r="T12" s="269"/>
      <c r="U12" s="269"/>
      <c r="V12" s="269"/>
      <c r="W12" s="184"/>
      <c r="X12" s="184"/>
      <c r="Y12" s="184"/>
      <c r="Z12" s="184"/>
      <c r="AA12" s="184"/>
      <c r="AB12" s="269"/>
      <c r="AC12" s="184"/>
      <c r="AD12" s="184"/>
      <c r="AE12" s="269"/>
      <c r="AF12" s="264"/>
      <c r="AG12" s="264"/>
      <c r="AH12" s="184"/>
      <c r="AI12" s="184"/>
      <c r="AJ12" s="184"/>
    </row>
    <row r="13" spans="1:36" s="131" customFormat="1" ht="48" x14ac:dyDescent="0.25">
      <c r="A13" s="71"/>
      <c r="B13" s="184"/>
      <c r="C13" s="184"/>
      <c r="D13" s="184"/>
      <c r="E13" s="184"/>
      <c r="F13" s="180"/>
      <c r="G13" s="184"/>
      <c r="H13" s="184"/>
      <c r="I13" s="184"/>
      <c r="J13" s="132" t="s">
        <v>392</v>
      </c>
      <c r="K13" s="132" t="s">
        <v>393</v>
      </c>
      <c r="L13" s="132" t="s">
        <v>394</v>
      </c>
      <c r="M13" s="130">
        <v>107216</v>
      </c>
      <c r="N13" s="265"/>
      <c r="O13" s="184"/>
      <c r="P13" s="180"/>
      <c r="Q13" s="180"/>
      <c r="R13" s="180"/>
      <c r="S13" s="180"/>
      <c r="T13" s="269"/>
      <c r="U13" s="270"/>
      <c r="V13" s="270"/>
      <c r="W13" s="180"/>
      <c r="X13" s="180"/>
      <c r="Y13" s="180"/>
      <c r="Z13" s="180"/>
      <c r="AA13" s="180"/>
      <c r="AB13" s="270"/>
      <c r="AC13" s="180"/>
      <c r="AD13" s="180"/>
      <c r="AE13" s="270"/>
      <c r="AF13" s="265"/>
      <c r="AG13" s="265"/>
      <c r="AH13" s="184"/>
      <c r="AI13" s="184"/>
      <c r="AJ13" s="184"/>
    </row>
    <row r="14" spans="1:36" s="131" customFormat="1" ht="72" customHeight="1" x14ac:dyDescent="0.25">
      <c r="A14" s="129"/>
      <c r="B14" s="184"/>
      <c r="C14" s="184"/>
      <c r="D14" s="184"/>
      <c r="E14" s="184"/>
      <c r="F14" s="179" t="s">
        <v>396</v>
      </c>
      <c r="G14" s="184"/>
      <c r="H14" s="184"/>
      <c r="I14" s="184"/>
      <c r="J14" s="130" t="s">
        <v>397</v>
      </c>
      <c r="K14" s="130" t="s">
        <v>398</v>
      </c>
      <c r="L14" s="130" t="s">
        <v>390</v>
      </c>
      <c r="M14" s="130">
        <v>7</v>
      </c>
      <c r="N14" s="263" t="s">
        <v>225</v>
      </c>
      <c r="O14" s="184"/>
      <c r="P14" s="179" t="s">
        <v>381</v>
      </c>
      <c r="Q14" s="179" t="s">
        <v>44</v>
      </c>
      <c r="R14" s="179" t="s">
        <v>294</v>
      </c>
      <c r="S14" s="179" t="s">
        <v>133</v>
      </c>
      <c r="T14" s="269"/>
      <c r="U14" s="268">
        <v>3152187</v>
      </c>
      <c r="V14" s="268">
        <f t="shared" ref="V14" si="2">U14</f>
        <v>3152187</v>
      </c>
      <c r="W14" s="268" t="s">
        <v>295</v>
      </c>
      <c r="X14" s="268" t="s">
        <v>295</v>
      </c>
      <c r="Y14" s="268" t="s">
        <v>295</v>
      </c>
      <c r="Z14" s="268" t="s">
        <v>295</v>
      </c>
      <c r="AA14" s="268" t="s">
        <v>295</v>
      </c>
      <c r="AB14" s="268">
        <v>556268.30000000005</v>
      </c>
      <c r="AC14" s="268" t="s">
        <v>55</v>
      </c>
      <c r="AD14" s="268" t="s">
        <v>295</v>
      </c>
      <c r="AE14" s="268">
        <f t="shared" ref="AE14" si="3">V14</f>
        <v>3152187</v>
      </c>
      <c r="AF14" s="268" t="s">
        <v>295</v>
      </c>
      <c r="AG14" s="268" t="s">
        <v>295</v>
      </c>
      <c r="AH14" s="184"/>
      <c r="AI14" s="184"/>
      <c r="AJ14" s="184"/>
    </row>
    <row r="15" spans="1:36" s="131" customFormat="1" ht="48" x14ac:dyDescent="0.25">
      <c r="A15" s="71"/>
      <c r="B15" s="184"/>
      <c r="C15" s="184"/>
      <c r="D15" s="184"/>
      <c r="E15" s="184"/>
      <c r="F15" s="184"/>
      <c r="G15" s="184"/>
      <c r="H15" s="184"/>
      <c r="I15" s="184"/>
      <c r="J15" s="132" t="s">
        <v>382</v>
      </c>
      <c r="K15" s="132" t="s">
        <v>383</v>
      </c>
      <c r="L15" s="132" t="s">
        <v>384</v>
      </c>
      <c r="M15" s="130">
        <v>1</v>
      </c>
      <c r="N15" s="264"/>
      <c r="O15" s="184"/>
      <c r="P15" s="184"/>
      <c r="Q15" s="184"/>
      <c r="R15" s="184"/>
      <c r="S15" s="184"/>
      <c r="T15" s="269"/>
      <c r="U15" s="269"/>
      <c r="V15" s="269"/>
      <c r="W15" s="269"/>
      <c r="X15" s="269"/>
      <c r="Y15" s="269"/>
      <c r="Z15" s="269"/>
      <c r="AA15" s="269"/>
      <c r="AB15" s="269"/>
      <c r="AC15" s="269"/>
      <c r="AD15" s="269"/>
      <c r="AE15" s="269"/>
      <c r="AF15" s="269"/>
      <c r="AG15" s="269"/>
      <c r="AH15" s="184"/>
      <c r="AI15" s="184"/>
      <c r="AJ15" s="184"/>
    </row>
    <row r="16" spans="1:36" s="131" customFormat="1" ht="48" x14ac:dyDescent="0.25">
      <c r="A16" s="71"/>
      <c r="B16" s="184"/>
      <c r="C16" s="184"/>
      <c r="D16" s="184"/>
      <c r="E16" s="184"/>
      <c r="F16" s="184"/>
      <c r="G16" s="184"/>
      <c r="H16" s="184"/>
      <c r="I16" s="184"/>
      <c r="J16" s="132" t="s">
        <v>392</v>
      </c>
      <c r="K16" s="132" t="s">
        <v>393</v>
      </c>
      <c r="L16" s="132" t="s">
        <v>394</v>
      </c>
      <c r="M16" s="130">
        <v>630296</v>
      </c>
      <c r="N16" s="264"/>
      <c r="O16" s="184"/>
      <c r="P16" s="184"/>
      <c r="Q16" s="184"/>
      <c r="R16" s="184"/>
      <c r="S16" s="184"/>
      <c r="T16" s="269"/>
      <c r="U16" s="269"/>
      <c r="V16" s="269"/>
      <c r="W16" s="269"/>
      <c r="X16" s="269"/>
      <c r="Y16" s="269"/>
      <c r="Z16" s="269"/>
      <c r="AA16" s="269"/>
      <c r="AB16" s="269"/>
      <c r="AC16" s="269"/>
      <c r="AD16" s="269"/>
      <c r="AE16" s="269"/>
      <c r="AF16" s="269"/>
      <c r="AG16" s="269"/>
      <c r="AH16" s="184"/>
      <c r="AI16" s="184"/>
      <c r="AJ16" s="184"/>
    </row>
    <row r="17" spans="1:36" s="131" customFormat="1" ht="105.6" customHeight="1" x14ac:dyDescent="0.25">
      <c r="A17" s="71"/>
      <c r="B17" s="180"/>
      <c r="C17" s="180"/>
      <c r="D17" s="180"/>
      <c r="E17" s="180"/>
      <c r="F17" s="180"/>
      <c r="G17" s="180"/>
      <c r="H17" s="180"/>
      <c r="I17" s="180"/>
      <c r="J17" s="130" t="s">
        <v>388</v>
      </c>
      <c r="K17" s="130" t="s">
        <v>389</v>
      </c>
      <c r="L17" s="130" t="s">
        <v>390</v>
      </c>
      <c r="M17" s="130">
        <v>7</v>
      </c>
      <c r="N17" s="265"/>
      <c r="O17" s="180"/>
      <c r="P17" s="184"/>
      <c r="Q17" s="184"/>
      <c r="R17" s="184"/>
      <c r="S17" s="184"/>
      <c r="T17" s="270"/>
      <c r="U17" s="270"/>
      <c r="V17" s="270"/>
      <c r="W17" s="270"/>
      <c r="X17" s="270"/>
      <c r="Y17" s="270"/>
      <c r="Z17" s="270"/>
      <c r="AA17" s="270"/>
      <c r="AB17" s="270"/>
      <c r="AC17" s="270"/>
      <c r="AD17" s="270"/>
      <c r="AE17" s="270"/>
      <c r="AF17" s="270"/>
      <c r="AG17" s="270"/>
      <c r="AH17" s="180"/>
      <c r="AI17" s="180"/>
      <c r="AJ17" s="180"/>
    </row>
    <row r="18" spans="1:36" s="131" customFormat="1" ht="72" customHeight="1" x14ac:dyDescent="0.25">
      <c r="A18" s="129"/>
      <c r="B18" s="179" t="s">
        <v>399</v>
      </c>
      <c r="C18" s="179" t="s">
        <v>400</v>
      </c>
      <c r="D18" s="263" t="s">
        <v>401</v>
      </c>
      <c r="E18" s="263" t="s">
        <v>402</v>
      </c>
      <c r="F18" s="179" t="s">
        <v>403</v>
      </c>
      <c r="G18" s="263" t="s">
        <v>377</v>
      </c>
      <c r="H18" s="179" t="s">
        <v>41</v>
      </c>
      <c r="I18" s="179" t="s">
        <v>41</v>
      </c>
      <c r="J18" s="130" t="s">
        <v>404</v>
      </c>
      <c r="K18" s="130" t="s">
        <v>405</v>
      </c>
      <c r="L18" s="130" t="s">
        <v>390</v>
      </c>
      <c r="M18" s="130">
        <v>10.11</v>
      </c>
      <c r="N18" s="263" t="s">
        <v>225</v>
      </c>
      <c r="O18" s="263" t="s">
        <v>70</v>
      </c>
      <c r="P18" s="179" t="s">
        <v>381</v>
      </c>
      <c r="Q18" s="179" t="s">
        <v>44</v>
      </c>
      <c r="R18" s="179" t="s">
        <v>294</v>
      </c>
      <c r="S18" s="179" t="s">
        <v>133</v>
      </c>
      <c r="T18" s="268">
        <v>3000000</v>
      </c>
      <c r="U18" s="268">
        <v>3000000</v>
      </c>
      <c r="V18" s="268">
        <v>3000000</v>
      </c>
      <c r="W18" s="179" t="s">
        <v>295</v>
      </c>
      <c r="X18" s="179" t="s">
        <v>295</v>
      </c>
      <c r="Y18" s="179" t="s">
        <v>295</v>
      </c>
      <c r="Z18" s="179" t="s">
        <v>295</v>
      </c>
      <c r="AA18" s="179" t="s">
        <v>295</v>
      </c>
      <c r="AB18" s="268">
        <v>529411.77</v>
      </c>
      <c r="AC18" s="179" t="s">
        <v>55</v>
      </c>
      <c r="AD18" s="179" t="s">
        <v>295</v>
      </c>
      <c r="AE18" s="268">
        <f>T18</f>
        <v>3000000</v>
      </c>
      <c r="AF18" s="263" t="s">
        <v>295</v>
      </c>
      <c r="AG18" s="263" t="s">
        <v>295</v>
      </c>
      <c r="AH18" s="277" t="s">
        <v>406</v>
      </c>
      <c r="AI18" s="277" t="s">
        <v>407</v>
      </c>
      <c r="AJ18" s="179"/>
    </row>
    <row r="19" spans="1:36" s="131" customFormat="1" ht="48" x14ac:dyDescent="0.25">
      <c r="A19" s="71"/>
      <c r="B19" s="184"/>
      <c r="C19" s="184"/>
      <c r="D19" s="264"/>
      <c r="E19" s="264"/>
      <c r="F19" s="184"/>
      <c r="G19" s="264"/>
      <c r="H19" s="184"/>
      <c r="I19" s="184"/>
      <c r="J19" s="132" t="s">
        <v>382</v>
      </c>
      <c r="K19" s="132" t="s">
        <v>383</v>
      </c>
      <c r="L19" s="132" t="s">
        <v>384</v>
      </c>
      <c r="M19" s="130">
        <v>1</v>
      </c>
      <c r="N19" s="264"/>
      <c r="O19" s="264"/>
      <c r="P19" s="184"/>
      <c r="Q19" s="184"/>
      <c r="R19" s="184"/>
      <c r="S19" s="184"/>
      <c r="T19" s="269"/>
      <c r="U19" s="269"/>
      <c r="V19" s="269"/>
      <c r="W19" s="184"/>
      <c r="X19" s="184"/>
      <c r="Y19" s="184"/>
      <c r="Z19" s="184"/>
      <c r="AA19" s="184"/>
      <c r="AB19" s="269"/>
      <c r="AC19" s="184"/>
      <c r="AD19" s="184"/>
      <c r="AE19" s="269"/>
      <c r="AF19" s="264"/>
      <c r="AG19" s="264"/>
      <c r="AH19" s="278"/>
      <c r="AI19" s="278"/>
      <c r="AJ19" s="184"/>
    </row>
    <row r="20" spans="1:36" s="131" customFormat="1" ht="48" x14ac:dyDescent="0.25">
      <c r="A20" s="71"/>
      <c r="B20" s="180"/>
      <c r="C20" s="180"/>
      <c r="D20" s="265"/>
      <c r="E20" s="265"/>
      <c r="F20" s="180"/>
      <c r="G20" s="265"/>
      <c r="H20" s="180"/>
      <c r="I20" s="180"/>
      <c r="J20" s="132" t="s">
        <v>392</v>
      </c>
      <c r="K20" s="132" t="s">
        <v>393</v>
      </c>
      <c r="L20" s="132" t="s">
        <v>394</v>
      </c>
      <c r="M20" s="130">
        <v>101196</v>
      </c>
      <c r="N20" s="265"/>
      <c r="O20" s="265"/>
      <c r="P20" s="180"/>
      <c r="Q20" s="180"/>
      <c r="R20" s="180"/>
      <c r="S20" s="180"/>
      <c r="T20" s="270"/>
      <c r="U20" s="270"/>
      <c r="V20" s="270"/>
      <c r="W20" s="180"/>
      <c r="X20" s="180"/>
      <c r="Y20" s="180"/>
      <c r="Z20" s="180"/>
      <c r="AA20" s="180"/>
      <c r="AB20" s="270"/>
      <c r="AC20" s="180"/>
      <c r="AD20" s="180"/>
      <c r="AE20" s="270"/>
      <c r="AF20" s="265"/>
      <c r="AG20" s="265"/>
      <c r="AH20" s="279"/>
      <c r="AI20" s="279"/>
      <c r="AJ20" s="180"/>
    </row>
    <row r="21" spans="1:36" s="131" customFormat="1" ht="72" customHeight="1" x14ac:dyDescent="0.25">
      <c r="A21" s="129"/>
      <c r="B21" s="273" t="s">
        <v>408</v>
      </c>
      <c r="C21" s="273" t="s">
        <v>409</v>
      </c>
      <c r="D21" s="271" t="s">
        <v>374</v>
      </c>
      <c r="E21" s="271" t="s">
        <v>375</v>
      </c>
      <c r="F21" s="273" t="s">
        <v>410</v>
      </c>
      <c r="G21" s="271" t="s">
        <v>377</v>
      </c>
      <c r="H21" s="273" t="s">
        <v>41</v>
      </c>
      <c r="I21" s="273" t="s">
        <v>41</v>
      </c>
      <c r="J21" s="130" t="s">
        <v>378</v>
      </c>
      <c r="K21" s="130" t="s">
        <v>379</v>
      </c>
      <c r="L21" s="130" t="s">
        <v>380</v>
      </c>
      <c r="M21" s="130">
        <v>25000</v>
      </c>
      <c r="N21" s="263" t="s">
        <v>225</v>
      </c>
      <c r="O21" s="263" t="s">
        <v>70</v>
      </c>
      <c r="P21" s="179" t="s">
        <v>381</v>
      </c>
      <c r="Q21" s="179" t="s">
        <v>44</v>
      </c>
      <c r="R21" s="179" t="s">
        <v>294</v>
      </c>
      <c r="S21" s="179" t="s">
        <v>133</v>
      </c>
      <c r="T21" s="268">
        <f>U21+U24</f>
        <v>11500000</v>
      </c>
      <c r="U21" s="268">
        <v>8000000</v>
      </c>
      <c r="V21" s="268">
        <f t="shared" ref="V21" si="4">U21</f>
        <v>8000000</v>
      </c>
      <c r="W21" s="179" t="s">
        <v>295</v>
      </c>
      <c r="X21" s="179" t="s">
        <v>295</v>
      </c>
      <c r="Y21" s="179" t="s">
        <v>295</v>
      </c>
      <c r="Z21" s="179" t="s">
        <v>295</v>
      </c>
      <c r="AA21" s="179" t="s">
        <v>295</v>
      </c>
      <c r="AB21" s="268">
        <v>1411764.71</v>
      </c>
      <c r="AC21" s="179" t="s">
        <v>55</v>
      </c>
      <c r="AD21" s="179" t="s">
        <v>295</v>
      </c>
      <c r="AE21" s="268">
        <f>V21</f>
        <v>8000000</v>
      </c>
      <c r="AF21" s="263" t="s">
        <v>295</v>
      </c>
      <c r="AG21" s="263" t="s">
        <v>295</v>
      </c>
      <c r="AH21" s="266" t="s">
        <v>406</v>
      </c>
      <c r="AI21" s="266" t="s">
        <v>407</v>
      </c>
      <c r="AJ21" s="273"/>
    </row>
    <row r="22" spans="1:36" s="131" customFormat="1" ht="48" x14ac:dyDescent="0.25">
      <c r="A22" s="71"/>
      <c r="B22" s="273"/>
      <c r="C22" s="273"/>
      <c r="D22" s="271"/>
      <c r="E22" s="271"/>
      <c r="F22" s="273"/>
      <c r="G22" s="271"/>
      <c r="H22" s="273"/>
      <c r="I22" s="273"/>
      <c r="J22" s="132" t="s">
        <v>382</v>
      </c>
      <c r="K22" s="132" t="s">
        <v>383</v>
      </c>
      <c r="L22" s="132" t="s">
        <v>384</v>
      </c>
      <c r="M22" s="130">
        <v>1</v>
      </c>
      <c r="N22" s="264"/>
      <c r="O22" s="264"/>
      <c r="P22" s="184"/>
      <c r="Q22" s="184"/>
      <c r="R22" s="184"/>
      <c r="S22" s="184"/>
      <c r="T22" s="269"/>
      <c r="U22" s="269"/>
      <c r="V22" s="269"/>
      <c r="W22" s="184"/>
      <c r="X22" s="184"/>
      <c r="Y22" s="184"/>
      <c r="Z22" s="184"/>
      <c r="AA22" s="184"/>
      <c r="AB22" s="269"/>
      <c r="AC22" s="184"/>
      <c r="AD22" s="184"/>
      <c r="AE22" s="269"/>
      <c r="AF22" s="264"/>
      <c r="AG22" s="264"/>
      <c r="AH22" s="266"/>
      <c r="AI22" s="266"/>
      <c r="AJ22" s="273"/>
    </row>
    <row r="23" spans="1:36" s="131" customFormat="1" ht="144" x14ac:dyDescent="0.25">
      <c r="A23" s="71"/>
      <c r="B23" s="273"/>
      <c r="C23" s="273"/>
      <c r="D23" s="271"/>
      <c r="E23" s="271"/>
      <c r="F23" s="273"/>
      <c r="G23" s="271"/>
      <c r="H23" s="273"/>
      <c r="I23" s="273"/>
      <c r="J23" s="132" t="s">
        <v>411</v>
      </c>
      <c r="K23" s="132" t="s">
        <v>412</v>
      </c>
      <c r="L23" s="132" t="s">
        <v>413</v>
      </c>
      <c r="M23" s="130">
        <v>1770</v>
      </c>
      <c r="N23" s="265"/>
      <c r="O23" s="264"/>
      <c r="P23" s="180"/>
      <c r="Q23" s="180"/>
      <c r="R23" s="180"/>
      <c r="S23" s="180"/>
      <c r="T23" s="269"/>
      <c r="U23" s="270"/>
      <c r="V23" s="270"/>
      <c r="W23" s="180"/>
      <c r="X23" s="180"/>
      <c r="Y23" s="180"/>
      <c r="Z23" s="180"/>
      <c r="AA23" s="180"/>
      <c r="AB23" s="270"/>
      <c r="AC23" s="180"/>
      <c r="AD23" s="180"/>
      <c r="AE23" s="270"/>
      <c r="AF23" s="265"/>
      <c r="AG23" s="265"/>
      <c r="AH23" s="266"/>
      <c r="AI23" s="266"/>
      <c r="AJ23" s="273"/>
    </row>
    <row r="24" spans="1:36" s="131" customFormat="1" ht="111" customHeight="1" x14ac:dyDescent="0.25">
      <c r="A24" s="129"/>
      <c r="B24" s="273"/>
      <c r="C24" s="273"/>
      <c r="D24" s="271"/>
      <c r="E24" s="271"/>
      <c r="F24" s="273" t="s">
        <v>414</v>
      </c>
      <c r="G24" s="271"/>
      <c r="H24" s="273"/>
      <c r="I24" s="273"/>
      <c r="J24" s="130" t="s">
        <v>397</v>
      </c>
      <c r="K24" s="130" t="s">
        <v>398</v>
      </c>
      <c r="L24" s="130" t="s">
        <v>390</v>
      </c>
      <c r="M24" s="130">
        <v>0.23</v>
      </c>
      <c r="N24" s="263" t="s">
        <v>225</v>
      </c>
      <c r="O24" s="264"/>
      <c r="P24" s="179" t="s">
        <v>381</v>
      </c>
      <c r="Q24" s="179" t="s">
        <v>44</v>
      </c>
      <c r="R24" s="179" t="s">
        <v>294</v>
      </c>
      <c r="S24" s="179" t="s">
        <v>133</v>
      </c>
      <c r="T24" s="269"/>
      <c r="U24" s="274">
        <v>3500000</v>
      </c>
      <c r="V24" s="268">
        <f>U24</f>
        <v>3500000</v>
      </c>
      <c r="W24" s="179" t="s">
        <v>295</v>
      </c>
      <c r="X24" s="179" t="s">
        <v>295</v>
      </c>
      <c r="Y24" s="179" t="s">
        <v>295</v>
      </c>
      <c r="Z24" s="179" t="s">
        <v>295</v>
      </c>
      <c r="AA24" s="179" t="s">
        <v>295</v>
      </c>
      <c r="AB24" s="268">
        <v>617647.06000000006</v>
      </c>
      <c r="AC24" s="179" t="s">
        <v>55</v>
      </c>
      <c r="AD24" s="179" t="s">
        <v>295</v>
      </c>
      <c r="AE24" s="268">
        <f>V24</f>
        <v>3500000</v>
      </c>
      <c r="AF24" s="263" t="s">
        <v>295</v>
      </c>
      <c r="AG24" s="263" t="s">
        <v>295</v>
      </c>
      <c r="AH24" s="266"/>
      <c r="AI24" s="266"/>
      <c r="AJ24" s="273"/>
    </row>
    <row r="25" spans="1:36" s="131" customFormat="1" ht="72" customHeight="1" x14ac:dyDescent="0.25">
      <c r="A25" s="129"/>
      <c r="B25" s="273"/>
      <c r="C25" s="273"/>
      <c r="D25" s="271"/>
      <c r="E25" s="271"/>
      <c r="F25" s="273"/>
      <c r="G25" s="271"/>
      <c r="H25" s="273"/>
      <c r="I25" s="273"/>
      <c r="J25" s="130" t="s">
        <v>382</v>
      </c>
      <c r="K25" s="130" t="s">
        <v>383</v>
      </c>
      <c r="L25" s="130" t="s">
        <v>384</v>
      </c>
      <c r="M25" s="130">
        <v>1</v>
      </c>
      <c r="N25" s="264"/>
      <c r="O25" s="264"/>
      <c r="P25" s="184"/>
      <c r="Q25" s="184"/>
      <c r="R25" s="184"/>
      <c r="S25" s="184"/>
      <c r="T25" s="269"/>
      <c r="U25" s="275"/>
      <c r="V25" s="269"/>
      <c r="W25" s="184"/>
      <c r="X25" s="184"/>
      <c r="Y25" s="184"/>
      <c r="Z25" s="184"/>
      <c r="AA25" s="184"/>
      <c r="AB25" s="269"/>
      <c r="AC25" s="184"/>
      <c r="AD25" s="184"/>
      <c r="AE25" s="269"/>
      <c r="AF25" s="264"/>
      <c r="AG25" s="264"/>
      <c r="AH25" s="266"/>
      <c r="AI25" s="266"/>
      <c r="AJ25" s="273"/>
    </row>
    <row r="26" spans="1:36" s="131" customFormat="1" ht="48" x14ac:dyDescent="0.25">
      <c r="A26" s="71"/>
      <c r="B26" s="273"/>
      <c r="C26" s="273"/>
      <c r="D26" s="271"/>
      <c r="E26" s="271"/>
      <c r="F26" s="273"/>
      <c r="G26" s="271"/>
      <c r="H26" s="273"/>
      <c r="I26" s="273"/>
      <c r="J26" s="132" t="s">
        <v>392</v>
      </c>
      <c r="K26" s="132" t="s">
        <v>393</v>
      </c>
      <c r="L26" s="132" t="s">
        <v>394</v>
      </c>
      <c r="M26" s="132">
        <v>12424</v>
      </c>
      <c r="N26" s="265"/>
      <c r="O26" s="265"/>
      <c r="P26" s="180"/>
      <c r="Q26" s="180"/>
      <c r="R26" s="180"/>
      <c r="S26" s="180"/>
      <c r="T26" s="270"/>
      <c r="U26" s="276"/>
      <c r="V26" s="270"/>
      <c r="W26" s="180"/>
      <c r="X26" s="180"/>
      <c r="Y26" s="180"/>
      <c r="Z26" s="180"/>
      <c r="AA26" s="180"/>
      <c r="AB26" s="270"/>
      <c r="AC26" s="180"/>
      <c r="AD26" s="180"/>
      <c r="AE26" s="270"/>
      <c r="AF26" s="265"/>
      <c r="AG26" s="265"/>
      <c r="AH26" s="266"/>
      <c r="AI26" s="266"/>
      <c r="AJ26" s="273"/>
    </row>
    <row r="27" spans="1:36" s="131" customFormat="1" ht="72" customHeight="1" x14ac:dyDescent="0.25">
      <c r="A27" s="129"/>
      <c r="B27" s="273" t="s">
        <v>415</v>
      </c>
      <c r="C27" s="273" t="s">
        <v>418</v>
      </c>
      <c r="D27" s="271" t="s">
        <v>374</v>
      </c>
      <c r="E27" s="271" t="s">
        <v>375</v>
      </c>
      <c r="F27" s="273" t="s">
        <v>416</v>
      </c>
      <c r="G27" s="273" t="s">
        <v>377</v>
      </c>
      <c r="H27" s="273" t="s">
        <v>41</v>
      </c>
      <c r="I27" s="273" t="s">
        <v>41</v>
      </c>
      <c r="J27" s="130" t="s">
        <v>388</v>
      </c>
      <c r="K27" s="130" t="s">
        <v>389</v>
      </c>
      <c r="L27" s="130" t="s">
        <v>390</v>
      </c>
      <c r="M27" s="130">
        <v>2.98</v>
      </c>
      <c r="N27" s="263" t="s">
        <v>225</v>
      </c>
      <c r="O27" s="271" t="s">
        <v>70</v>
      </c>
      <c r="P27" s="179" t="s">
        <v>381</v>
      </c>
      <c r="Q27" s="179" t="s">
        <v>44</v>
      </c>
      <c r="R27" s="179" t="s">
        <v>294</v>
      </c>
      <c r="S27" s="179" t="s">
        <v>133</v>
      </c>
      <c r="T27" s="272">
        <f>U27</f>
        <v>3000000</v>
      </c>
      <c r="U27" s="268">
        <v>3000000</v>
      </c>
      <c r="V27" s="268">
        <f t="shared" ref="V27" si="5">U27</f>
        <v>3000000</v>
      </c>
      <c r="W27" s="179" t="s">
        <v>295</v>
      </c>
      <c r="X27" s="179" t="s">
        <v>295</v>
      </c>
      <c r="Y27" s="179" t="s">
        <v>295</v>
      </c>
      <c r="Z27" s="179" t="s">
        <v>295</v>
      </c>
      <c r="AA27" s="179" t="s">
        <v>295</v>
      </c>
      <c r="AB27" s="268">
        <v>529411.77</v>
      </c>
      <c r="AC27" s="179" t="s">
        <v>55</v>
      </c>
      <c r="AD27" s="179" t="s">
        <v>295</v>
      </c>
      <c r="AE27" s="268">
        <f t="shared" ref="AE27" si="6">V27</f>
        <v>3000000</v>
      </c>
      <c r="AF27" s="263" t="s">
        <v>295</v>
      </c>
      <c r="AG27" s="263" t="s">
        <v>295</v>
      </c>
      <c r="AH27" s="266" t="s">
        <v>317</v>
      </c>
      <c r="AI27" s="266" t="s">
        <v>417</v>
      </c>
      <c r="AJ27" s="179"/>
    </row>
    <row r="28" spans="1:36" s="131" customFormat="1" ht="48" x14ac:dyDescent="0.25">
      <c r="A28" s="71"/>
      <c r="B28" s="273"/>
      <c r="C28" s="273"/>
      <c r="D28" s="271"/>
      <c r="E28" s="271"/>
      <c r="F28" s="273"/>
      <c r="G28" s="273"/>
      <c r="H28" s="273"/>
      <c r="I28" s="273"/>
      <c r="J28" s="132" t="s">
        <v>382</v>
      </c>
      <c r="K28" s="132" t="s">
        <v>383</v>
      </c>
      <c r="L28" s="132" t="s">
        <v>384</v>
      </c>
      <c r="M28" s="130">
        <v>1</v>
      </c>
      <c r="N28" s="264"/>
      <c r="O28" s="271"/>
      <c r="P28" s="184"/>
      <c r="Q28" s="184"/>
      <c r="R28" s="184"/>
      <c r="S28" s="184"/>
      <c r="T28" s="272"/>
      <c r="U28" s="269"/>
      <c r="V28" s="269"/>
      <c r="W28" s="184"/>
      <c r="X28" s="184"/>
      <c r="Y28" s="184"/>
      <c r="Z28" s="184"/>
      <c r="AA28" s="184"/>
      <c r="AB28" s="269"/>
      <c r="AC28" s="184"/>
      <c r="AD28" s="184"/>
      <c r="AE28" s="269"/>
      <c r="AF28" s="264"/>
      <c r="AG28" s="264"/>
      <c r="AH28" s="266"/>
      <c r="AI28" s="266"/>
      <c r="AJ28" s="184"/>
    </row>
    <row r="29" spans="1:36" s="131" customFormat="1" ht="48" x14ac:dyDescent="0.25">
      <c r="A29" s="71"/>
      <c r="B29" s="273"/>
      <c r="C29" s="273"/>
      <c r="D29" s="271"/>
      <c r="E29" s="271"/>
      <c r="F29" s="273"/>
      <c r="G29" s="273"/>
      <c r="H29" s="273"/>
      <c r="I29" s="273"/>
      <c r="J29" s="132" t="s">
        <v>392</v>
      </c>
      <c r="K29" s="132" t="s">
        <v>393</v>
      </c>
      <c r="L29" s="132" t="s">
        <v>394</v>
      </c>
      <c r="M29" s="130">
        <v>29839</v>
      </c>
      <c r="N29" s="265"/>
      <c r="O29" s="271"/>
      <c r="P29" s="180"/>
      <c r="Q29" s="180"/>
      <c r="R29" s="180"/>
      <c r="S29" s="180"/>
      <c r="T29" s="272"/>
      <c r="U29" s="270"/>
      <c r="V29" s="270"/>
      <c r="W29" s="180"/>
      <c r="X29" s="180"/>
      <c r="Y29" s="180"/>
      <c r="Z29" s="180"/>
      <c r="AA29" s="180"/>
      <c r="AB29" s="270"/>
      <c r="AC29" s="180"/>
      <c r="AD29" s="180"/>
      <c r="AE29" s="270"/>
      <c r="AF29" s="265"/>
      <c r="AG29" s="265"/>
      <c r="AH29" s="266"/>
      <c r="AI29" s="266"/>
      <c r="AJ29" s="180"/>
    </row>
    <row r="30" spans="1:36" x14ac:dyDescent="0.25">
      <c r="A30" s="1"/>
      <c r="B30" s="69" t="s">
        <v>206</v>
      </c>
      <c r="C30" s="70"/>
      <c r="D30" s="70"/>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row>
    <row r="31" spans="1:36" x14ac:dyDescent="0.25">
      <c r="A31" s="70"/>
      <c r="B31" s="71" t="s">
        <v>207</v>
      </c>
      <c r="C31" s="71"/>
      <c r="D31" s="71"/>
      <c r="E31" s="71"/>
      <c r="F31" s="71"/>
      <c r="G31" s="71"/>
      <c r="H31" s="71"/>
      <c r="I31" s="71"/>
      <c r="J31" s="70"/>
      <c r="K31" s="70"/>
      <c r="L31" s="70"/>
      <c r="M31" s="70"/>
      <c r="N31" s="70"/>
      <c r="O31" s="70"/>
      <c r="P31" s="70"/>
      <c r="Q31" s="70"/>
      <c r="R31" s="70"/>
      <c r="S31" s="70"/>
      <c r="T31" s="70"/>
      <c r="U31" s="70"/>
      <c r="V31" s="70"/>
      <c r="W31" s="70"/>
      <c r="X31" s="70"/>
      <c r="Y31" s="70"/>
      <c r="Z31" s="70"/>
      <c r="AA31" s="70"/>
      <c r="AB31" s="70"/>
      <c r="AC31" s="70"/>
      <c r="AD31" s="70"/>
      <c r="AE31" s="70"/>
      <c r="AF31" s="70"/>
      <c r="AG31" s="70"/>
      <c r="AH31" s="70"/>
      <c r="AI31" s="70"/>
      <c r="AJ31" s="70"/>
    </row>
    <row r="32" spans="1:36" x14ac:dyDescent="0.25">
      <c r="A32" s="71"/>
      <c r="B32" s="71" t="s">
        <v>208</v>
      </c>
      <c r="C32" s="71"/>
      <c r="D32" s="71"/>
      <c r="E32" s="71"/>
      <c r="F32" s="71"/>
      <c r="G32" s="71"/>
      <c r="H32" s="71"/>
      <c r="I32" s="71"/>
      <c r="J32" s="70"/>
      <c r="K32" s="70"/>
      <c r="L32" s="70"/>
      <c r="M32" s="70"/>
      <c r="N32" s="70"/>
      <c r="O32" s="70"/>
      <c r="P32" s="70"/>
      <c r="Q32" s="70"/>
      <c r="R32" s="70"/>
      <c r="S32" s="70"/>
      <c r="T32" s="70"/>
      <c r="U32" s="70"/>
      <c r="V32" s="70"/>
      <c r="W32" s="70"/>
      <c r="X32" s="70"/>
      <c r="Y32" s="70"/>
      <c r="Z32" s="70"/>
      <c r="AA32" s="70"/>
      <c r="AB32" s="70"/>
      <c r="AC32" s="70"/>
      <c r="AD32" s="70"/>
      <c r="AE32" s="70"/>
      <c r="AF32" s="70"/>
      <c r="AG32" s="70"/>
      <c r="AH32" s="70"/>
      <c r="AI32" s="70"/>
      <c r="AJ32" s="70"/>
    </row>
    <row r="33" spans="1:36" x14ac:dyDescent="0.25">
      <c r="A33" s="1"/>
      <c r="B33" s="1"/>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row>
    <row r="34" spans="1:36" x14ac:dyDescent="0.25">
      <c r="A34" s="1"/>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row>
    <row r="35" spans="1:36" x14ac:dyDescent="0.25">
      <c r="A35" s="1"/>
      <c r="B35" s="1"/>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row>
    <row r="36" spans="1:36" x14ac:dyDescent="0.25">
      <c r="A36" s="1"/>
      <c r="B36" s="267" t="s">
        <v>13</v>
      </c>
      <c r="C36" s="267"/>
      <c r="D36" s="267"/>
      <c r="E36" s="267"/>
      <c r="F36" s="267"/>
      <c r="G36" s="267"/>
      <c r="H36" s="267"/>
      <c r="I36" s="267"/>
      <c r="J36" s="267"/>
      <c r="K36" s="267"/>
      <c r="L36" s="267"/>
      <c r="M36" s="267"/>
      <c r="N36" s="267"/>
      <c r="O36" s="267"/>
      <c r="P36" s="267"/>
      <c r="Q36" s="267"/>
      <c r="R36" s="267"/>
      <c r="S36" s="267"/>
      <c r="T36" s="267"/>
      <c r="U36" s="267"/>
      <c r="V36" s="267"/>
      <c r="W36" s="267"/>
      <c r="X36" s="267"/>
      <c r="Y36" s="267"/>
      <c r="Z36" s="267"/>
      <c r="AA36" s="267"/>
      <c r="AB36" s="267"/>
      <c r="AC36" s="267"/>
      <c r="AD36" s="267"/>
      <c r="AE36" s="267"/>
      <c r="AF36" s="267"/>
      <c r="AG36" s="267"/>
      <c r="AH36" s="267"/>
      <c r="AI36" s="267"/>
      <c r="AJ36" s="267"/>
    </row>
  </sheetData>
  <mergeCells count="239">
    <mergeCell ref="B1:AI1"/>
    <mergeCell ref="B3:B4"/>
    <mergeCell ref="C3:C4"/>
    <mergeCell ref="D3:D4"/>
    <mergeCell ref="E3:E4"/>
    <mergeCell ref="F3:F4"/>
    <mergeCell ref="G3:G4"/>
    <mergeCell ref="H3:H4"/>
    <mergeCell ref="I3:I4"/>
    <mergeCell ref="J3:M3"/>
    <mergeCell ref="AG3:AG4"/>
    <mergeCell ref="AH3:AH4"/>
    <mergeCell ref="AI3:AI4"/>
    <mergeCell ref="AJ3:AJ4"/>
    <mergeCell ref="B6:B7"/>
    <mergeCell ref="C6:C7"/>
    <mergeCell ref="D6:D7"/>
    <mergeCell ref="E6:E7"/>
    <mergeCell ref="F6:F7"/>
    <mergeCell ref="G6:G7"/>
    <mergeCell ref="T3:T4"/>
    <mergeCell ref="U3:U4"/>
    <mergeCell ref="V3:AA3"/>
    <mergeCell ref="AB3:AB4"/>
    <mergeCell ref="AC3:AC4"/>
    <mergeCell ref="AD3:AF3"/>
    <mergeCell ref="N3:N4"/>
    <mergeCell ref="O3:O4"/>
    <mergeCell ref="P3:P4"/>
    <mergeCell ref="Q3:Q4"/>
    <mergeCell ref="R3:R4"/>
    <mergeCell ref="S3:S4"/>
    <mergeCell ref="AB6:AB7"/>
    <mergeCell ref="AC6:AC7"/>
    <mergeCell ref="R6:R7"/>
    <mergeCell ref="S6:S7"/>
    <mergeCell ref="T6:T7"/>
    <mergeCell ref="U6:U7"/>
    <mergeCell ref="V6:V7"/>
    <mergeCell ref="W6:W7"/>
    <mergeCell ref="H6:H7"/>
    <mergeCell ref="I6:I7"/>
    <mergeCell ref="N6:N7"/>
    <mergeCell ref="O6:O7"/>
    <mergeCell ref="P6:P7"/>
    <mergeCell ref="Q6:Q7"/>
    <mergeCell ref="Q8:Q10"/>
    <mergeCell ref="R8:R10"/>
    <mergeCell ref="S8:S10"/>
    <mergeCell ref="T8:T17"/>
    <mergeCell ref="AJ6:AJ7"/>
    <mergeCell ref="B8:B17"/>
    <mergeCell ref="C8:C17"/>
    <mergeCell ref="D8:D17"/>
    <mergeCell ref="E8:E17"/>
    <mergeCell ref="F8:F10"/>
    <mergeCell ref="G8:G17"/>
    <mergeCell ref="H8:H17"/>
    <mergeCell ref="I8:I17"/>
    <mergeCell ref="N8:N10"/>
    <mergeCell ref="AD6:AD7"/>
    <mergeCell ref="AE6:AE7"/>
    <mergeCell ref="AF6:AF7"/>
    <mergeCell ref="AG6:AG7"/>
    <mergeCell ref="AH6:AH7"/>
    <mergeCell ref="AI6:AI7"/>
    <mergeCell ref="X6:X7"/>
    <mergeCell ref="Y6:Y7"/>
    <mergeCell ref="Z6:Z7"/>
    <mergeCell ref="AA6:AA7"/>
    <mergeCell ref="AG8:AG10"/>
    <mergeCell ref="AH8:AH17"/>
    <mergeCell ref="AI8:AI17"/>
    <mergeCell ref="AJ8:AJ17"/>
    <mergeCell ref="F11:F13"/>
    <mergeCell ref="N11:N13"/>
    <mergeCell ref="P11:P13"/>
    <mergeCell ref="Q11:Q13"/>
    <mergeCell ref="R11:R13"/>
    <mergeCell ref="S11:S13"/>
    <mergeCell ref="AA8:AA10"/>
    <mergeCell ref="AB8:AB10"/>
    <mergeCell ref="AC8:AC10"/>
    <mergeCell ref="AD8:AD10"/>
    <mergeCell ref="AE8:AE10"/>
    <mergeCell ref="AF8:AF10"/>
    <mergeCell ref="U8:U10"/>
    <mergeCell ref="V8:V10"/>
    <mergeCell ref="W8:W10"/>
    <mergeCell ref="X8:X10"/>
    <mergeCell ref="Y8:Y10"/>
    <mergeCell ref="Z8:Z10"/>
    <mergeCell ref="O8:O17"/>
    <mergeCell ref="P8:P10"/>
    <mergeCell ref="AG11:AG13"/>
    <mergeCell ref="F14:F17"/>
    <mergeCell ref="N14:N17"/>
    <mergeCell ref="P14:P17"/>
    <mergeCell ref="Q14:Q17"/>
    <mergeCell ref="R14:R17"/>
    <mergeCell ref="S14:S17"/>
    <mergeCell ref="U14:U17"/>
    <mergeCell ref="V14:V17"/>
    <mergeCell ref="W14:W17"/>
    <mergeCell ref="AA11:AA13"/>
    <mergeCell ref="AB11:AB13"/>
    <mergeCell ref="AC11:AC13"/>
    <mergeCell ref="AD11:AD13"/>
    <mergeCell ref="AE11:AE13"/>
    <mergeCell ref="AF11:AF13"/>
    <mergeCell ref="U11:U13"/>
    <mergeCell ref="V11:V13"/>
    <mergeCell ref="W11:W13"/>
    <mergeCell ref="X11:X13"/>
    <mergeCell ref="Y11:Y13"/>
    <mergeCell ref="Z11:Z13"/>
    <mergeCell ref="AD14:AD17"/>
    <mergeCell ref="AE14:AE17"/>
    <mergeCell ref="AF14:AF17"/>
    <mergeCell ref="AG14:AG17"/>
    <mergeCell ref="B18:B20"/>
    <mergeCell ref="C18:C20"/>
    <mergeCell ref="D18:D20"/>
    <mergeCell ref="E18:E20"/>
    <mergeCell ref="F18:F20"/>
    <mergeCell ref="G18:G20"/>
    <mergeCell ref="X14:X17"/>
    <mergeCell ref="Y14:Y17"/>
    <mergeCell ref="Z14:Z17"/>
    <mergeCell ref="AA14:AA17"/>
    <mergeCell ref="AB14:AB17"/>
    <mergeCell ref="AC14:AC17"/>
    <mergeCell ref="AB18:AB20"/>
    <mergeCell ref="AC18:AC20"/>
    <mergeCell ref="R18:R20"/>
    <mergeCell ref="S18:S20"/>
    <mergeCell ref="T18:T20"/>
    <mergeCell ref="U18:U20"/>
    <mergeCell ref="V18:V20"/>
    <mergeCell ref="W18:W20"/>
    <mergeCell ref="H18:H20"/>
    <mergeCell ref="I18:I20"/>
    <mergeCell ref="N18:N20"/>
    <mergeCell ref="O18:O20"/>
    <mergeCell ref="P18:P20"/>
    <mergeCell ref="Q18:Q20"/>
    <mergeCell ref="Q21:Q23"/>
    <mergeCell ref="R21:R23"/>
    <mergeCell ref="S21:S23"/>
    <mergeCell ref="T21:T26"/>
    <mergeCell ref="AJ18:AJ20"/>
    <mergeCell ref="AD18:AD20"/>
    <mergeCell ref="AE18:AE20"/>
    <mergeCell ref="AF18:AF20"/>
    <mergeCell ref="AG18:AG20"/>
    <mergeCell ref="AH18:AH20"/>
    <mergeCell ref="AI18:AI20"/>
    <mergeCell ref="X18:X20"/>
    <mergeCell ref="Y18:Y20"/>
    <mergeCell ref="Z18:Z20"/>
    <mergeCell ref="AA18:AA20"/>
    <mergeCell ref="AG21:AG23"/>
    <mergeCell ref="AH21:AH26"/>
    <mergeCell ref="AI21:AI26"/>
    <mergeCell ref="AJ21:AJ26"/>
    <mergeCell ref="P24:P26"/>
    <mergeCell ref="B21:B26"/>
    <mergeCell ref="C21:C26"/>
    <mergeCell ref="D21:D26"/>
    <mergeCell ref="E21:E26"/>
    <mergeCell ref="F21:F23"/>
    <mergeCell ref="G21:G26"/>
    <mergeCell ref="H21:H26"/>
    <mergeCell ref="I21:I26"/>
    <mergeCell ref="N21:N23"/>
    <mergeCell ref="F24:F26"/>
    <mergeCell ref="N24:N26"/>
    <mergeCell ref="Q24:Q26"/>
    <mergeCell ref="R24:R26"/>
    <mergeCell ref="S24:S26"/>
    <mergeCell ref="AA21:AA23"/>
    <mergeCell ref="AB21:AB23"/>
    <mergeCell ref="AC21:AC23"/>
    <mergeCell ref="AD21:AD23"/>
    <mergeCell ref="AE21:AE23"/>
    <mergeCell ref="AF21:AF23"/>
    <mergeCell ref="U21:U23"/>
    <mergeCell ref="V21:V23"/>
    <mergeCell ref="W21:W23"/>
    <mergeCell ref="X21:X23"/>
    <mergeCell ref="Y21:Y23"/>
    <mergeCell ref="Z21:Z23"/>
    <mergeCell ref="O21:O26"/>
    <mergeCell ref="P21:P23"/>
    <mergeCell ref="AG24:AG26"/>
    <mergeCell ref="B27:B29"/>
    <mergeCell ref="C27:C29"/>
    <mergeCell ref="D27:D29"/>
    <mergeCell ref="E27:E29"/>
    <mergeCell ref="F27:F29"/>
    <mergeCell ref="G27:G29"/>
    <mergeCell ref="H27:H29"/>
    <mergeCell ref="I27:I29"/>
    <mergeCell ref="N27:N29"/>
    <mergeCell ref="AA24:AA26"/>
    <mergeCell ref="AB24:AB26"/>
    <mergeCell ref="AC24:AC26"/>
    <mergeCell ref="AD24:AD26"/>
    <mergeCell ref="AE24:AE26"/>
    <mergeCell ref="AF24:AF26"/>
    <mergeCell ref="U24:U26"/>
    <mergeCell ref="V24:V26"/>
    <mergeCell ref="W24:W26"/>
    <mergeCell ref="X24:X26"/>
    <mergeCell ref="Y24:Y26"/>
    <mergeCell ref="Z24:Z26"/>
    <mergeCell ref="AG27:AG29"/>
    <mergeCell ref="AH27:AH29"/>
    <mergeCell ref="AI27:AI29"/>
    <mergeCell ref="AJ27:AJ29"/>
    <mergeCell ref="B36:AJ36"/>
    <mergeCell ref="AA27:AA29"/>
    <mergeCell ref="AB27:AB29"/>
    <mergeCell ref="AC27:AC29"/>
    <mergeCell ref="AD27:AD29"/>
    <mergeCell ref="AE27:AE29"/>
    <mergeCell ref="AF27:AF29"/>
    <mergeCell ref="U27:U29"/>
    <mergeCell ref="V27:V29"/>
    <mergeCell ref="W27:W29"/>
    <mergeCell ref="X27:X29"/>
    <mergeCell ref="Y27:Y29"/>
    <mergeCell ref="Z27:Z29"/>
    <mergeCell ref="O27:O29"/>
    <mergeCell ref="P27:P29"/>
    <mergeCell ref="Q27:Q29"/>
    <mergeCell ref="R27:R29"/>
    <mergeCell ref="S27:S29"/>
    <mergeCell ref="T27:T29"/>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564663-54EB-4EC2-9DC2-6366F3C0969D}">
  <dimension ref="A1:AJ65"/>
  <sheetViews>
    <sheetView topLeftCell="L22" zoomScale="50" zoomScaleNormal="50" workbookViewId="0">
      <selection activeCell="T24" sqref="T24:T25"/>
    </sheetView>
  </sheetViews>
  <sheetFormatPr defaultRowHeight="15" x14ac:dyDescent="0.25"/>
  <cols>
    <col min="1" max="1" width="5" customWidth="1"/>
    <col min="2" max="2" width="15.5703125" customWidth="1"/>
    <col min="3" max="3" width="17.5703125" customWidth="1"/>
    <col min="4" max="4" width="18.85546875" customWidth="1"/>
    <col min="5" max="5" width="15.5703125" customWidth="1"/>
    <col min="6" max="6" width="18.42578125" customWidth="1"/>
    <col min="7" max="7" width="50.140625" customWidth="1"/>
    <col min="8" max="8" width="11.42578125" customWidth="1"/>
    <col min="9" max="9" width="11.140625" customWidth="1"/>
    <col min="10" max="10" width="32.42578125" customWidth="1"/>
    <col min="11" max="14" width="10.5703125" customWidth="1"/>
    <col min="15" max="16" width="15.85546875" customWidth="1"/>
    <col min="17" max="17" width="18.5703125" customWidth="1"/>
    <col min="18" max="18" width="15.85546875" customWidth="1"/>
    <col min="19" max="21" width="14" customWidth="1"/>
    <col min="22" max="22" width="12.5703125" customWidth="1"/>
    <col min="23" max="23" width="11.42578125" customWidth="1"/>
    <col min="24" max="24" width="10" customWidth="1"/>
    <col min="25" max="25" width="11.5703125" customWidth="1"/>
    <col min="26" max="27" width="12.42578125" customWidth="1"/>
    <col min="28" max="29" width="11.42578125" customWidth="1"/>
    <col min="30" max="31" width="12.42578125" customWidth="1"/>
    <col min="32" max="33" width="11.140625" customWidth="1"/>
    <col min="34" max="34" width="24.42578125" customWidth="1"/>
    <col min="35" max="35" width="19.42578125" customWidth="1"/>
    <col min="36" max="36" width="10.42578125" customWidth="1"/>
  </cols>
  <sheetData>
    <row r="1" spans="1:36" x14ac:dyDescent="0.25">
      <c r="A1" s="1"/>
      <c r="B1" s="163" t="s">
        <v>119</v>
      </c>
      <c r="C1" s="163"/>
      <c r="D1" s="163"/>
      <c r="E1" s="163"/>
      <c r="F1" s="163"/>
      <c r="G1" s="163"/>
      <c r="H1" s="163"/>
      <c r="I1" s="163"/>
      <c r="J1" s="163"/>
      <c r="K1" s="163"/>
      <c r="L1" s="163"/>
      <c r="M1" s="163"/>
      <c r="N1" s="163"/>
      <c r="O1" s="163"/>
      <c r="P1" s="163"/>
      <c r="Q1" s="163"/>
      <c r="R1" s="163"/>
      <c r="S1" s="163"/>
      <c r="T1" s="163"/>
      <c r="U1" s="163"/>
      <c r="V1" s="163"/>
      <c r="W1" s="163"/>
      <c r="X1" s="163"/>
      <c r="Y1" s="163"/>
      <c r="Z1" s="163"/>
      <c r="AA1" s="163"/>
      <c r="AB1" s="163"/>
      <c r="AC1" s="163"/>
      <c r="AD1" s="163"/>
      <c r="AE1" s="163"/>
      <c r="AF1" s="163"/>
      <c r="AG1" s="163"/>
      <c r="AH1" s="163"/>
      <c r="AI1" s="163"/>
      <c r="AJ1" s="1"/>
    </row>
    <row r="2" spans="1:36" ht="15.75" thickBot="1" x14ac:dyDescent="0.3">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26.45" customHeight="1" thickBot="1" x14ac:dyDescent="0.3">
      <c r="A3" s="1"/>
      <c r="B3" s="280" t="s">
        <v>0</v>
      </c>
      <c r="C3" s="281" t="s">
        <v>1</v>
      </c>
      <c r="D3" s="281" t="s">
        <v>17</v>
      </c>
      <c r="E3" s="281" t="s">
        <v>18</v>
      </c>
      <c r="F3" s="281" t="s">
        <v>19</v>
      </c>
      <c r="G3" s="281" t="s">
        <v>2</v>
      </c>
      <c r="H3" s="281" t="s">
        <v>3</v>
      </c>
      <c r="I3" s="281" t="s">
        <v>4</v>
      </c>
      <c r="J3" s="282" t="s">
        <v>5</v>
      </c>
      <c r="K3" s="282"/>
      <c r="L3" s="282"/>
      <c r="M3" s="282"/>
      <c r="N3" s="281" t="s">
        <v>28</v>
      </c>
      <c r="O3" s="281" t="s">
        <v>20</v>
      </c>
      <c r="P3" s="290" t="s">
        <v>27</v>
      </c>
      <c r="Q3" s="290" t="s">
        <v>21</v>
      </c>
      <c r="R3" s="290" t="s">
        <v>26</v>
      </c>
      <c r="S3" s="290" t="s">
        <v>22</v>
      </c>
      <c r="T3" s="281" t="s">
        <v>29</v>
      </c>
      <c r="U3" s="281" t="s">
        <v>30</v>
      </c>
      <c r="V3" s="282" t="s">
        <v>31</v>
      </c>
      <c r="W3" s="282"/>
      <c r="X3" s="282"/>
      <c r="Y3" s="282"/>
      <c r="Z3" s="282"/>
      <c r="AA3" s="282"/>
      <c r="AB3" s="281" t="s">
        <v>36</v>
      </c>
      <c r="AC3" s="290" t="s">
        <v>37</v>
      </c>
      <c r="AD3" s="291" t="s">
        <v>120</v>
      </c>
      <c r="AE3" s="292"/>
      <c r="AF3" s="293"/>
      <c r="AG3" s="281" t="s">
        <v>16</v>
      </c>
      <c r="AH3" s="281" t="s">
        <v>25</v>
      </c>
      <c r="AI3" s="281" t="s">
        <v>23</v>
      </c>
      <c r="AJ3" s="283" t="s">
        <v>24</v>
      </c>
    </row>
    <row r="4" spans="1:36" ht="168.95" customHeight="1" thickBot="1" x14ac:dyDescent="0.3">
      <c r="A4" s="1"/>
      <c r="B4" s="280"/>
      <c r="C4" s="281"/>
      <c r="D4" s="281"/>
      <c r="E4" s="281"/>
      <c r="F4" s="281"/>
      <c r="G4" s="281"/>
      <c r="H4" s="281"/>
      <c r="I4" s="281"/>
      <c r="J4" s="86" t="s">
        <v>6</v>
      </c>
      <c r="K4" s="86" t="s">
        <v>7</v>
      </c>
      <c r="L4" s="86" t="s">
        <v>8</v>
      </c>
      <c r="M4" s="87" t="s">
        <v>9</v>
      </c>
      <c r="N4" s="281"/>
      <c r="O4" s="281"/>
      <c r="P4" s="290"/>
      <c r="Q4" s="290"/>
      <c r="R4" s="290"/>
      <c r="S4" s="290"/>
      <c r="T4" s="281"/>
      <c r="U4" s="281"/>
      <c r="V4" s="86" t="s">
        <v>33</v>
      </c>
      <c r="W4" s="86" t="s">
        <v>34</v>
      </c>
      <c r="X4" s="86" t="s">
        <v>10</v>
      </c>
      <c r="Y4" s="86" t="s">
        <v>35</v>
      </c>
      <c r="Z4" s="86" t="s">
        <v>32</v>
      </c>
      <c r="AA4" s="86" t="s">
        <v>14</v>
      </c>
      <c r="AB4" s="281"/>
      <c r="AC4" s="290"/>
      <c r="AD4" s="86" t="s">
        <v>11</v>
      </c>
      <c r="AE4" s="86" t="s">
        <v>12</v>
      </c>
      <c r="AF4" s="86" t="s">
        <v>15</v>
      </c>
      <c r="AG4" s="281"/>
      <c r="AH4" s="281"/>
      <c r="AI4" s="281"/>
      <c r="AJ4" s="283"/>
    </row>
    <row r="5" spans="1:36" ht="15.75" thickBot="1" x14ac:dyDescent="0.3">
      <c r="A5" s="1"/>
      <c r="B5" s="88">
        <v>1</v>
      </c>
      <c r="C5" s="89">
        <v>2</v>
      </c>
      <c r="D5" s="89">
        <v>3</v>
      </c>
      <c r="E5" s="89">
        <v>4</v>
      </c>
      <c r="F5" s="89">
        <v>5</v>
      </c>
      <c r="G5" s="89">
        <v>6</v>
      </c>
      <c r="H5" s="89">
        <v>7</v>
      </c>
      <c r="I5" s="89">
        <v>8</v>
      </c>
      <c r="J5" s="89">
        <v>9</v>
      </c>
      <c r="K5" s="89">
        <v>10</v>
      </c>
      <c r="L5" s="89">
        <v>11</v>
      </c>
      <c r="M5" s="89">
        <v>12</v>
      </c>
      <c r="N5" s="89">
        <v>13</v>
      </c>
      <c r="O5" s="89">
        <v>14</v>
      </c>
      <c r="P5" s="89">
        <v>15</v>
      </c>
      <c r="Q5" s="89">
        <v>16</v>
      </c>
      <c r="R5" s="89">
        <v>17</v>
      </c>
      <c r="S5" s="90">
        <v>18</v>
      </c>
      <c r="T5" s="89">
        <v>19</v>
      </c>
      <c r="U5" s="89">
        <v>20</v>
      </c>
      <c r="V5" s="89">
        <v>21</v>
      </c>
      <c r="W5" s="89">
        <v>22</v>
      </c>
      <c r="X5" s="89">
        <v>23</v>
      </c>
      <c r="Y5" s="89">
        <v>24</v>
      </c>
      <c r="Z5" s="89">
        <v>25</v>
      </c>
      <c r="AA5" s="89">
        <v>26</v>
      </c>
      <c r="AB5" s="89">
        <v>27</v>
      </c>
      <c r="AC5" s="89">
        <v>28</v>
      </c>
      <c r="AD5" s="89">
        <v>29</v>
      </c>
      <c r="AE5" s="89">
        <v>30</v>
      </c>
      <c r="AF5" s="89">
        <v>31</v>
      </c>
      <c r="AG5" s="89">
        <v>32</v>
      </c>
      <c r="AH5" s="89">
        <v>33</v>
      </c>
      <c r="AI5" s="89">
        <v>34</v>
      </c>
      <c r="AJ5" s="91">
        <v>35</v>
      </c>
    </row>
    <row r="6" spans="1:36" ht="47.45" customHeight="1" x14ac:dyDescent="0.25">
      <c r="A6" s="1"/>
      <c r="B6" s="284" t="s">
        <v>216</v>
      </c>
      <c r="C6" s="286" t="s">
        <v>217</v>
      </c>
      <c r="D6" s="286" t="s">
        <v>218</v>
      </c>
      <c r="E6" s="286" t="s">
        <v>219</v>
      </c>
      <c r="F6" s="288" t="s">
        <v>220</v>
      </c>
      <c r="G6" s="286" t="s">
        <v>221</v>
      </c>
      <c r="H6" s="298" t="s">
        <v>41</v>
      </c>
      <c r="I6" s="298" t="s">
        <v>41</v>
      </c>
      <c r="J6" s="92" t="s">
        <v>222</v>
      </c>
      <c r="K6" s="92" t="s">
        <v>223</v>
      </c>
      <c r="L6" s="92" t="s">
        <v>224</v>
      </c>
      <c r="M6" s="93">
        <v>20</v>
      </c>
      <c r="N6" s="288" t="s">
        <v>225</v>
      </c>
      <c r="O6" s="288" t="s">
        <v>226</v>
      </c>
      <c r="P6" s="300" t="s">
        <v>227</v>
      </c>
      <c r="Q6" s="300" t="s">
        <v>228</v>
      </c>
      <c r="R6" s="300" t="s">
        <v>45</v>
      </c>
      <c r="S6" s="300" t="s">
        <v>133</v>
      </c>
      <c r="T6" s="294">
        <f>U6</f>
        <v>382500</v>
      </c>
      <c r="U6" s="296">
        <f>V6</f>
        <v>382500</v>
      </c>
      <c r="V6" s="296">
        <v>382500</v>
      </c>
      <c r="W6" s="296">
        <v>0</v>
      </c>
      <c r="X6" s="296">
        <v>0</v>
      </c>
      <c r="Y6" s="296">
        <v>0</v>
      </c>
      <c r="Z6" s="296">
        <v>0</v>
      </c>
      <c r="AA6" s="296">
        <v>0</v>
      </c>
      <c r="AB6" s="296">
        <v>67500</v>
      </c>
      <c r="AC6" s="296" t="s">
        <v>55</v>
      </c>
      <c r="AD6" s="296">
        <v>0</v>
      </c>
      <c r="AE6" s="296">
        <f>V6</f>
        <v>382500</v>
      </c>
      <c r="AF6" s="296">
        <v>0</v>
      </c>
      <c r="AG6" s="296"/>
      <c r="AH6" s="308" t="s">
        <v>229</v>
      </c>
      <c r="AI6" s="308" t="s">
        <v>421</v>
      </c>
      <c r="AJ6" s="302">
        <v>45322</v>
      </c>
    </row>
    <row r="7" spans="1:36" ht="58.5" customHeight="1" thickBot="1" x14ac:dyDescent="0.3">
      <c r="A7" s="1"/>
      <c r="B7" s="285"/>
      <c r="C7" s="287"/>
      <c r="D7" s="287"/>
      <c r="E7" s="287"/>
      <c r="F7" s="289"/>
      <c r="G7" s="287"/>
      <c r="H7" s="299"/>
      <c r="I7" s="299"/>
      <c r="J7" s="94" t="s">
        <v>231</v>
      </c>
      <c r="K7" s="94" t="s">
        <v>232</v>
      </c>
      <c r="L7" s="94" t="s">
        <v>233</v>
      </c>
      <c r="M7" s="95">
        <v>20</v>
      </c>
      <c r="N7" s="289"/>
      <c r="O7" s="289"/>
      <c r="P7" s="301"/>
      <c r="Q7" s="301"/>
      <c r="R7" s="301"/>
      <c r="S7" s="301"/>
      <c r="T7" s="295"/>
      <c r="U7" s="297"/>
      <c r="V7" s="297"/>
      <c r="W7" s="297"/>
      <c r="X7" s="297"/>
      <c r="Y7" s="297"/>
      <c r="Z7" s="297"/>
      <c r="AA7" s="297"/>
      <c r="AB7" s="297"/>
      <c r="AC7" s="297"/>
      <c r="AD7" s="297"/>
      <c r="AE7" s="297"/>
      <c r="AF7" s="297"/>
      <c r="AG7" s="297"/>
      <c r="AH7" s="309"/>
      <c r="AI7" s="309"/>
      <c r="AJ7" s="303"/>
    </row>
    <row r="8" spans="1:36" s="97" customFormat="1" ht="51" customHeight="1" x14ac:dyDescent="0.25">
      <c r="A8" s="96"/>
      <c r="B8" s="304" t="s">
        <v>234</v>
      </c>
      <c r="C8" s="288" t="s">
        <v>235</v>
      </c>
      <c r="D8" s="288" t="s">
        <v>236</v>
      </c>
      <c r="E8" s="288" t="s">
        <v>219</v>
      </c>
      <c r="F8" s="288" t="s">
        <v>237</v>
      </c>
      <c r="G8" s="288" t="s">
        <v>221</v>
      </c>
      <c r="H8" s="298" t="s">
        <v>41</v>
      </c>
      <c r="I8" s="298" t="s">
        <v>41</v>
      </c>
      <c r="J8" s="92" t="s">
        <v>238</v>
      </c>
      <c r="K8" s="92" t="s">
        <v>239</v>
      </c>
      <c r="L8" s="92" t="s">
        <v>139</v>
      </c>
      <c r="M8" s="93">
        <v>37</v>
      </c>
      <c r="N8" s="288" t="s">
        <v>225</v>
      </c>
      <c r="O8" s="288" t="s">
        <v>70</v>
      </c>
      <c r="P8" s="300" t="s">
        <v>227</v>
      </c>
      <c r="Q8" s="300" t="s">
        <v>228</v>
      </c>
      <c r="R8" s="300" t="s">
        <v>45</v>
      </c>
      <c r="S8" s="300" t="s">
        <v>133</v>
      </c>
      <c r="T8" s="296">
        <f>U8</f>
        <v>977500</v>
      </c>
      <c r="U8" s="296">
        <f>V8</f>
        <v>977500</v>
      </c>
      <c r="V8" s="296">
        <v>977500</v>
      </c>
      <c r="W8" s="296">
        <v>0</v>
      </c>
      <c r="X8" s="296">
        <v>0</v>
      </c>
      <c r="Y8" s="296">
        <v>0</v>
      </c>
      <c r="Z8" s="296">
        <v>0</v>
      </c>
      <c r="AA8" s="296">
        <v>0</v>
      </c>
      <c r="AB8" s="296">
        <v>172500</v>
      </c>
      <c r="AC8" s="296" t="s">
        <v>55</v>
      </c>
      <c r="AD8" s="296">
        <v>0</v>
      </c>
      <c r="AE8" s="296">
        <f>V8</f>
        <v>977500</v>
      </c>
      <c r="AF8" s="296">
        <v>0</v>
      </c>
      <c r="AG8" s="298"/>
      <c r="AH8" s="319" t="s">
        <v>229</v>
      </c>
      <c r="AI8" s="319" t="s">
        <v>230</v>
      </c>
      <c r="AJ8" s="310">
        <v>45322</v>
      </c>
    </row>
    <row r="9" spans="1:36" s="97" customFormat="1" ht="58.5" customHeight="1" thickBot="1" x14ac:dyDescent="0.3">
      <c r="A9" s="96"/>
      <c r="B9" s="305"/>
      <c r="C9" s="306"/>
      <c r="D9" s="306"/>
      <c r="E9" s="306"/>
      <c r="F9" s="306"/>
      <c r="G9" s="306"/>
      <c r="H9" s="307"/>
      <c r="I9" s="307"/>
      <c r="J9" s="98" t="s">
        <v>240</v>
      </c>
      <c r="K9" s="98" t="s">
        <v>241</v>
      </c>
      <c r="L9" s="98" t="s">
        <v>242</v>
      </c>
      <c r="M9" s="99">
        <v>37</v>
      </c>
      <c r="N9" s="306"/>
      <c r="O9" s="306"/>
      <c r="P9" s="316"/>
      <c r="Q9" s="316"/>
      <c r="R9" s="316"/>
      <c r="S9" s="316"/>
      <c r="T9" s="307"/>
      <c r="U9" s="315"/>
      <c r="V9" s="315"/>
      <c r="W9" s="315"/>
      <c r="X9" s="315"/>
      <c r="Y9" s="315"/>
      <c r="Z9" s="315"/>
      <c r="AA9" s="315"/>
      <c r="AB9" s="315"/>
      <c r="AC9" s="315"/>
      <c r="AD9" s="315"/>
      <c r="AE9" s="315"/>
      <c r="AF9" s="315"/>
      <c r="AG9" s="307"/>
      <c r="AH9" s="320"/>
      <c r="AI9" s="320"/>
      <c r="AJ9" s="311"/>
    </row>
    <row r="10" spans="1:36" s="97" customFormat="1" ht="47.45" customHeight="1" x14ac:dyDescent="0.25">
      <c r="A10" s="96"/>
      <c r="B10" s="304" t="s">
        <v>243</v>
      </c>
      <c r="C10" s="288" t="s">
        <v>244</v>
      </c>
      <c r="D10" s="288" t="s">
        <v>218</v>
      </c>
      <c r="E10" s="288" t="s">
        <v>219</v>
      </c>
      <c r="F10" s="288" t="s">
        <v>245</v>
      </c>
      <c r="G10" s="288" t="s">
        <v>221</v>
      </c>
      <c r="H10" s="298" t="s">
        <v>41</v>
      </c>
      <c r="I10" s="298" t="s">
        <v>41</v>
      </c>
      <c r="J10" s="92" t="s">
        <v>222</v>
      </c>
      <c r="K10" s="92" t="s">
        <v>223</v>
      </c>
      <c r="L10" s="92" t="s">
        <v>224</v>
      </c>
      <c r="M10" s="93">
        <v>30</v>
      </c>
      <c r="N10" s="288" t="s">
        <v>225</v>
      </c>
      <c r="O10" s="288" t="s">
        <v>70</v>
      </c>
      <c r="P10" s="300" t="s">
        <v>227</v>
      </c>
      <c r="Q10" s="300" t="s">
        <v>228</v>
      </c>
      <c r="R10" s="300" t="s">
        <v>45</v>
      </c>
      <c r="S10" s="300" t="s">
        <v>133</v>
      </c>
      <c r="T10" s="296">
        <f>U10+U12</f>
        <v>2462620</v>
      </c>
      <c r="U10" s="296">
        <f>V10</f>
        <v>1360000</v>
      </c>
      <c r="V10" s="296">
        <v>1360000</v>
      </c>
      <c r="W10" s="296">
        <v>0</v>
      </c>
      <c r="X10" s="296">
        <v>0</v>
      </c>
      <c r="Y10" s="296">
        <v>0</v>
      </c>
      <c r="Z10" s="296">
        <v>0</v>
      </c>
      <c r="AA10" s="296">
        <v>0</v>
      </c>
      <c r="AB10" s="296">
        <v>240000</v>
      </c>
      <c r="AC10" s="296" t="s">
        <v>55</v>
      </c>
      <c r="AD10" s="296">
        <v>0</v>
      </c>
      <c r="AE10" s="296">
        <f>V10</f>
        <v>1360000</v>
      </c>
      <c r="AF10" s="296">
        <v>0</v>
      </c>
      <c r="AG10" s="298"/>
      <c r="AH10" s="319" t="s">
        <v>246</v>
      </c>
      <c r="AI10" s="319" t="s">
        <v>247</v>
      </c>
      <c r="AJ10" s="310">
        <v>45336</v>
      </c>
    </row>
    <row r="11" spans="1:36" s="97" customFormat="1" ht="58.5" customHeight="1" x14ac:dyDescent="0.25">
      <c r="A11" s="96"/>
      <c r="B11" s="312"/>
      <c r="C11" s="314"/>
      <c r="D11" s="314"/>
      <c r="E11" s="314"/>
      <c r="F11" s="314"/>
      <c r="G11" s="314"/>
      <c r="H11" s="317"/>
      <c r="I11" s="317"/>
      <c r="J11" s="100" t="s">
        <v>231</v>
      </c>
      <c r="K11" s="100" t="s">
        <v>232</v>
      </c>
      <c r="L11" s="100" t="s">
        <v>233</v>
      </c>
      <c r="M11" s="101">
        <v>30</v>
      </c>
      <c r="N11" s="314"/>
      <c r="O11" s="314"/>
      <c r="P11" s="318"/>
      <c r="Q11" s="318"/>
      <c r="R11" s="318"/>
      <c r="S11" s="318"/>
      <c r="T11" s="317"/>
      <c r="U11" s="321"/>
      <c r="V11" s="321"/>
      <c r="W11" s="321"/>
      <c r="X11" s="321"/>
      <c r="Y11" s="321"/>
      <c r="Z11" s="321"/>
      <c r="AA11" s="321"/>
      <c r="AB11" s="321"/>
      <c r="AC11" s="321"/>
      <c r="AD11" s="321"/>
      <c r="AE11" s="321"/>
      <c r="AF11" s="321"/>
      <c r="AG11" s="317"/>
      <c r="AH11" s="324"/>
      <c r="AI11" s="324"/>
      <c r="AJ11" s="322"/>
    </row>
    <row r="12" spans="1:36" s="97" customFormat="1" ht="51" customHeight="1" x14ac:dyDescent="0.25">
      <c r="A12" s="96"/>
      <c r="B12" s="312"/>
      <c r="C12" s="314"/>
      <c r="D12" s="314"/>
      <c r="E12" s="314"/>
      <c r="F12" s="314" t="s">
        <v>248</v>
      </c>
      <c r="G12" s="314"/>
      <c r="H12" s="317" t="s">
        <v>41</v>
      </c>
      <c r="I12" s="317" t="s">
        <v>41</v>
      </c>
      <c r="J12" s="100" t="s">
        <v>222</v>
      </c>
      <c r="K12" s="100" t="s">
        <v>223</v>
      </c>
      <c r="L12" s="100" t="s">
        <v>224</v>
      </c>
      <c r="M12" s="101">
        <v>24</v>
      </c>
      <c r="N12" s="314" t="s">
        <v>225</v>
      </c>
      <c r="O12" s="314" t="s">
        <v>70</v>
      </c>
      <c r="P12" s="318" t="s">
        <v>227</v>
      </c>
      <c r="Q12" s="318" t="s">
        <v>228</v>
      </c>
      <c r="R12" s="318" t="s">
        <v>45</v>
      </c>
      <c r="S12" s="318" t="s">
        <v>133</v>
      </c>
      <c r="T12" s="317"/>
      <c r="U12" s="321">
        <f>V12</f>
        <v>1102620</v>
      </c>
      <c r="V12" s="321">
        <v>1102620</v>
      </c>
      <c r="W12" s="321">
        <v>0</v>
      </c>
      <c r="X12" s="321">
        <v>0</v>
      </c>
      <c r="Y12" s="321">
        <v>0</v>
      </c>
      <c r="Z12" s="321">
        <v>0</v>
      </c>
      <c r="AA12" s="321">
        <v>0</v>
      </c>
      <c r="AB12" s="321">
        <v>194580</v>
      </c>
      <c r="AC12" s="321" t="s">
        <v>55</v>
      </c>
      <c r="AD12" s="321">
        <v>0</v>
      </c>
      <c r="AE12" s="321">
        <f>V12</f>
        <v>1102620</v>
      </c>
      <c r="AF12" s="321">
        <v>0</v>
      </c>
      <c r="AG12" s="317"/>
      <c r="AH12" s="324"/>
      <c r="AI12" s="324"/>
      <c r="AJ12" s="322"/>
    </row>
    <row r="13" spans="1:36" s="97" customFormat="1" ht="58.5" customHeight="1" thickBot="1" x14ac:dyDescent="0.3">
      <c r="A13" s="96"/>
      <c r="B13" s="313"/>
      <c r="C13" s="289"/>
      <c r="D13" s="289"/>
      <c r="E13" s="289"/>
      <c r="F13" s="289"/>
      <c r="G13" s="289"/>
      <c r="H13" s="299"/>
      <c r="I13" s="299"/>
      <c r="J13" s="94" t="s">
        <v>231</v>
      </c>
      <c r="K13" s="94" t="s">
        <v>232</v>
      </c>
      <c r="L13" s="94" t="s">
        <v>233</v>
      </c>
      <c r="M13" s="95">
        <v>24</v>
      </c>
      <c r="N13" s="289"/>
      <c r="O13" s="289"/>
      <c r="P13" s="301"/>
      <c r="Q13" s="301"/>
      <c r="R13" s="301"/>
      <c r="S13" s="301"/>
      <c r="T13" s="299"/>
      <c r="U13" s="297"/>
      <c r="V13" s="297"/>
      <c r="W13" s="297"/>
      <c r="X13" s="297"/>
      <c r="Y13" s="297"/>
      <c r="Z13" s="297"/>
      <c r="AA13" s="297"/>
      <c r="AB13" s="297"/>
      <c r="AC13" s="297"/>
      <c r="AD13" s="297"/>
      <c r="AE13" s="297"/>
      <c r="AF13" s="297"/>
      <c r="AG13" s="299"/>
      <c r="AH13" s="325"/>
      <c r="AI13" s="325"/>
      <c r="AJ13" s="323"/>
    </row>
    <row r="14" spans="1:36" s="97" customFormat="1" ht="47.1" customHeight="1" x14ac:dyDescent="0.25">
      <c r="A14" s="96"/>
      <c r="B14" s="284" t="s">
        <v>249</v>
      </c>
      <c r="C14" s="286" t="s">
        <v>250</v>
      </c>
      <c r="D14" s="286" t="s">
        <v>218</v>
      </c>
      <c r="E14" s="286" t="s">
        <v>219</v>
      </c>
      <c r="F14" s="314" t="s">
        <v>251</v>
      </c>
      <c r="G14" s="286" t="s">
        <v>221</v>
      </c>
      <c r="H14" s="317" t="s">
        <v>41</v>
      </c>
      <c r="I14" s="317" t="s">
        <v>41</v>
      </c>
      <c r="J14" s="100" t="s">
        <v>222</v>
      </c>
      <c r="K14" s="100" t="s">
        <v>223</v>
      </c>
      <c r="L14" s="100" t="s">
        <v>224</v>
      </c>
      <c r="M14" s="101">
        <v>4</v>
      </c>
      <c r="N14" s="314" t="s">
        <v>225</v>
      </c>
      <c r="O14" s="314" t="s">
        <v>62</v>
      </c>
      <c r="P14" s="318" t="s">
        <v>227</v>
      </c>
      <c r="Q14" s="318" t="s">
        <v>228</v>
      </c>
      <c r="R14" s="318" t="s">
        <v>45</v>
      </c>
      <c r="S14" s="318" t="s">
        <v>133</v>
      </c>
      <c r="T14" s="321">
        <f>V14</f>
        <v>127500</v>
      </c>
      <c r="U14" s="321">
        <f>V14</f>
        <v>127500</v>
      </c>
      <c r="V14" s="321">
        <v>127500</v>
      </c>
      <c r="W14" s="321">
        <v>0</v>
      </c>
      <c r="X14" s="321">
        <v>0</v>
      </c>
      <c r="Y14" s="321">
        <v>0</v>
      </c>
      <c r="Z14" s="321">
        <v>0</v>
      </c>
      <c r="AA14" s="321">
        <v>0</v>
      </c>
      <c r="AB14" s="321">
        <v>22500</v>
      </c>
      <c r="AC14" s="321" t="s">
        <v>55</v>
      </c>
      <c r="AD14" s="321">
        <v>0</v>
      </c>
      <c r="AE14" s="321">
        <f>V14</f>
        <v>127500</v>
      </c>
      <c r="AF14" s="321">
        <v>0</v>
      </c>
      <c r="AG14" s="321"/>
      <c r="AH14" s="324">
        <v>45383</v>
      </c>
      <c r="AI14" s="308">
        <v>45444</v>
      </c>
      <c r="AJ14" s="326">
        <v>45392</v>
      </c>
    </row>
    <row r="15" spans="1:36" s="97" customFormat="1" ht="58.5" customHeight="1" thickBot="1" x14ac:dyDescent="0.3">
      <c r="A15" s="96"/>
      <c r="B15" s="285"/>
      <c r="C15" s="287"/>
      <c r="D15" s="287"/>
      <c r="E15" s="287"/>
      <c r="F15" s="314"/>
      <c r="G15" s="287"/>
      <c r="H15" s="317"/>
      <c r="I15" s="317"/>
      <c r="J15" s="100" t="s">
        <v>231</v>
      </c>
      <c r="K15" s="100" t="s">
        <v>232</v>
      </c>
      <c r="L15" s="100" t="s">
        <v>233</v>
      </c>
      <c r="M15" s="101">
        <v>4</v>
      </c>
      <c r="N15" s="314"/>
      <c r="O15" s="314"/>
      <c r="P15" s="318"/>
      <c r="Q15" s="318"/>
      <c r="R15" s="318"/>
      <c r="S15" s="318"/>
      <c r="T15" s="317"/>
      <c r="U15" s="321"/>
      <c r="V15" s="321"/>
      <c r="W15" s="321"/>
      <c r="X15" s="321"/>
      <c r="Y15" s="321"/>
      <c r="Z15" s="321"/>
      <c r="AA15" s="321"/>
      <c r="AB15" s="321"/>
      <c r="AC15" s="321"/>
      <c r="AD15" s="321"/>
      <c r="AE15" s="321"/>
      <c r="AF15" s="321"/>
      <c r="AG15" s="321"/>
      <c r="AH15" s="324"/>
      <c r="AI15" s="327"/>
      <c r="AJ15" s="322"/>
    </row>
    <row r="16" spans="1:36" s="97" customFormat="1" ht="42" customHeight="1" x14ac:dyDescent="0.25">
      <c r="A16" s="96"/>
      <c r="B16" s="304" t="s">
        <v>252</v>
      </c>
      <c r="C16" s="288" t="s">
        <v>253</v>
      </c>
      <c r="D16" s="288" t="s">
        <v>236</v>
      </c>
      <c r="E16" s="288" t="s">
        <v>219</v>
      </c>
      <c r="F16" s="288" t="s">
        <v>254</v>
      </c>
      <c r="G16" s="288" t="s">
        <v>221</v>
      </c>
      <c r="H16" s="298" t="s">
        <v>41</v>
      </c>
      <c r="I16" s="298" t="s">
        <v>41</v>
      </c>
      <c r="J16" s="92" t="s">
        <v>238</v>
      </c>
      <c r="K16" s="92" t="s">
        <v>239</v>
      </c>
      <c r="L16" s="92" t="s">
        <v>139</v>
      </c>
      <c r="M16" s="93">
        <v>28</v>
      </c>
      <c r="N16" s="288" t="s">
        <v>225</v>
      </c>
      <c r="O16" s="288" t="s">
        <v>84</v>
      </c>
      <c r="P16" s="300" t="s">
        <v>227</v>
      </c>
      <c r="Q16" s="300" t="s">
        <v>228</v>
      </c>
      <c r="R16" s="300" t="s">
        <v>45</v>
      </c>
      <c r="S16" s="300" t="s">
        <v>133</v>
      </c>
      <c r="T16" s="296">
        <f>U16</f>
        <v>384738</v>
      </c>
      <c r="U16" s="296">
        <f>V16</f>
        <v>384738</v>
      </c>
      <c r="V16" s="296">
        <v>384738</v>
      </c>
      <c r="W16" s="296">
        <v>0</v>
      </c>
      <c r="X16" s="296">
        <v>0</v>
      </c>
      <c r="Y16" s="296">
        <v>0</v>
      </c>
      <c r="Z16" s="296">
        <v>0</v>
      </c>
      <c r="AA16" s="296">
        <v>0</v>
      </c>
      <c r="AB16" s="296">
        <v>67895.960000000006</v>
      </c>
      <c r="AC16" s="296" t="s">
        <v>55</v>
      </c>
      <c r="AD16" s="296">
        <v>0</v>
      </c>
      <c r="AE16" s="296">
        <f>V16</f>
        <v>384738</v>
      </c>
      <c r="AF16" s="296">
        <v>0</v>
      </c>
      <c r="AG16" s="298"/>
      <c r="AH16" s="319">
        <v>45383</v>
      </c>
      <c r="AI16" s="319">
        <v>45444</v>
      </c>
      <c r="AJ16" s="310">
        <v>45392</v>
      </c>
    </row>
    <row r="17" spans="1:36" s="97" customFormat="1" ht="50.45" customHeight="1" thickBot="1" x14ac:dyDescent="0.3">
      <c r="A17" s="96"/>
      <c r="B17" s="313"/>
      <c r="C17" s="289"/>
      <c r="D17" s="289"/>
      <c r="E17" s="289"/>
      <c r="F17" s="289"/>
      <c r="G17" s="289"/>
      <c r="H17" s="299"/>
      <c r="I17" s="299"/>
      <c r="J17" s="94" t="s">
        <v>240</v>
      </c>
      <c r="K17" s="94" t="s">
        <v>241</v>
      </c>
      <c r="L17" s="94" t="s">
        <v>242</v>
      </c>
      <c r="M17" s="95">
        <v>28</v>
      </c>
      <c r="N17" s="289"/>
      <c r="O17" s="289"/>
      <c r="P17" s="301"/>
      <c r="Q17" s="301"/>
      <c r="R17" s="301"/>
      <c r="S17" s="301"/>
      <c r="T17" s="299"/>
      <c r="U17" s="297"/>
      <c r="V17" s="297"/>
      <c r="W17" s="297"/>
      <c r="X17" s="297"/>
      <c r="Y17" s="297"/>
      <c r="Z17" s="297"/>
      <c r="AA17" s="297"/>
      <c r="AB17" s="297"/>
      <c r="AC17" s="297"/>
      <c r="AD17" s="297"/>
      <c r="AE17" s="297"/>
      <c r="AF17" s="297"/>
      <c r="AG17" s="299"/>
      <c r="AH17" s="325"/>
      <c r="AI17" s="325"/>
      <c r="AJ17" s="323"/>
    </row>
    <row r="18" spans="1:36" s="97" customFormat="1" ht="49.5" customHeight="1" x14ac:dyDescent="0.25">
      <c r="A18" s="96"/>
      <c r="B18" s="304" t="s">
        <v>255</v>
      </c>
      <c r="C18" s="288" t="s">
        <v>256</v>
      </c>
      <c r="D18" s="288" t="s">
        <v>218</v>
      </c>
      <c r="E18" s="288" t="s">
        <v>219</v>
      </c>
      <c r="F18" s="288" t="s">
        <v>257</v>
      </c>
      <c r="G18" s="288" t="s">
        <v>221</v>
      </c>
      <c r="H18" s="298" t="s">
        <v>41</v>
      </c>
      <c r="I18" s="298" t="s">
        <v>41</v>
      </c>
      <c r="J18" s="92" t="s">
        <v>222</v>
      </c>
      <c r="K18" s="92" t="s">
        <v>223</v>
      </c>
      <c r="L18" s="92" t="s">
        <v>224</v>
      </c>
      <c r="M18" s="93">
        <v>20</v>
      </c>
      <c r="N18" s="288" t="s">
        <v>225</v>
      </c>
      <c r="O18" s="288" t="s">
        <v>62</v>
      </c>
      <c r="P18" s="300" t="s">
        <v>227</v>
      </c>
      <c r="Q18" s="300" t="s">
        <v>228</v>
      </c>
      <c r="R18" s="300" t="s">
        <v>45</v>
      </c>
      <c r="S18" s="300" t="s">
        <v>133</v>
      </c>
      <c r="T18" s="296">
        <f>U18+U20</f>
        <v>2890000</v>
      </c>
      <c r="U18" s="296">
        <f>V18</f>
        <v>1190000</v>
      </c>
      <c r="V18" s="296">
        <v>1190000</v>
      </c>
      <c r="W18" s="296">
        <v>0</v>
      </c>
      <c r="X18" s="296">
        <v>0</v>
      </c>
      <c r="Y18" s="296">
        <v>0</v>
      </c>
      <c r="Z18" s="296">
        <v>0</v>
      </c>
      <c r="AA18" s="296">
        <v>0</v>
      </c>
      <c r="AB18" s="296">
        <v>210000</v>
      </c>
      <c r="AC18" s="296" t="s">
        <v>55</v>
      </c>
      <c r="AD18" s="296">
        <v>0</v>
      </c>
      <c r="AE18" s="296">
        <f>V18</f>
        <v>1190000</v>
      </c>
      <c r="AF18" s="296">
        <v>0</v>
      </c>
      <c r="AG18" s="298"/>
      <c r="AH18" s="319">
        <v>45474</v>
      </c>
      <c r="AI18" s="319">
        <v>45536</v>
      </c>
      <c r="AJ18" s="310">
        <v>45497</v>
      </c>
    </row>
    <row r="19" spans="1:36" s="97" customFormat="1" ht="59.1" customHeight="1" x14ac:dyDescent="0.25">
      <c r="A19" s="96"/>
      <c r="B19" s="312"/>
      <c r="C19" s="314"/>
      <c r="D19" s="314"/>
      <c r="E19" s="314"/>
      <c r="F19" s="314"/>
      <c r="G19" s="314"/>
      <c r="H19" s="317"/>
      <c r="I19" s="317"/>
      <c r="J19" s="100" t="s">
        <v>231</v>
      </c>
      <c r="K19" s="100" t="s">
        <v>232</v>
      </c>
      <c r="L19" s="100" t="s">
        <v>233</v>
      </c>
      <c r="M19" s="101">
        <v>20</v>
      </c>
      <c r="N19" s="314"/>
      <c r="O19" s="314"/>
      <c r="P19" s="318"/>
      <c r="Q19" s="318"/>
      <c r="R19" s="318"/>
      <c r="S19" s="318"/>
      <c r="T19" s="317"/>
      <c r="U19" s="321"/>
      <c r="V19" s="321"/>
      <c r="W19" s="321"/>
      <c r="X19" s="321"/>
      <c r="Y19" s="321"/>
      <c r="Z19" s="321"/>
      <c r="AA19" s="321"/>
      <c r="AB19" s="321"/>
      <c r="AC19" s="321"/>
      <c r="AD19" s="321"/>
      <c r="AE19" s="321"/>
      <c r="AF19" s="321"/>
      <c r="AG19" s="317"/>
      <c r="AH19" s="324"/>
      <c r="AI19" s="324"/>
      <c r="AJ19" s="322"/>
    </row>
    <row r="20" spans="1:36" s="97" customFormat="1" ht="48" customHeight="1" x14ac:dyDescent="0.25">
      <c r="A20" s="96"/>
      <c r="B20" s="312"/>
      <c r="C20" s="314"/>
      <c r="D20" s="314"/>
      <c r="E20" s="314"/>
      <c r="F20" s="314" t="s">
        <v>258</v>
      </c>
      <c r="G20" s="314"/>
      <c r="H20" s="317" t="s">
        <v>41</v>
      </c>
      <c r="I20" s="317" t="s">
        <v>41</v>
      </c>
      <c r="J20" s="100" t="s">
        <v>222</v>
      </c>
      <c r="K20" s="100" t="s">
        <v>223</v>
      </c>
      <c r="L20" s="100" t="s">
        <v>224</v>
      </c>
      <c r="M20" s="101">
        <v>15</v>
      </c>
      <c r="N20" s="314" t="s">
        <v>225</v>
      </c>
      <c r="O20" s="314" t="s">
        <v>62</v>
      </c>
      <c r="P20" s="318" t="s">
        <v>227</v>
      </c>
      <c r="Q20" s="318" t="s">
        <v>228</v>
      </c>
      <c r="R20" s="318" t="s">
        <v>45</v>
      </c>
      <c r="S20" s="318" t="s">
        <v>133</v>
      </c>
      <c r="T20" s="317"/>
      <c r="U20" s="321">
        <f>V20</f>
        <v>1700000</v>
      </c>
      <c r="V20" s="321">
        <v>1700000</v>
      </c>
      <c r="W20" s="321">
        <v>0</v>
      </c>
      <c r="X20" s="321">
        <v>0</v>
      </c>
      <c r="Y20" s="321">
        <v>0</v>
      </c>
      <c r="Z20" s="321">
        <v>0</v>
      </c>
      <c r="AA20" s="321">
        <v>0</v>
      </c>
      <c r="AB20" s="321">
        <v>300000</v>
      </c>
      <c r="AC20" s="321" t="s">
        <v>55</v>
      </c>
      <c r="AD20" s="321">
        <v>0</v>
      </c>
      <c r="AE20" s="321">
        <f>V20</f>
        <v>1700000</v>
      </c>
      <c r="AF20" s="321">
        <v>0</v>
      </c>
      <c r="AG20" s="317"/>
      <c r="AH20" s="324"/>
      <c r="AI20" s="324"/>
      <c r="AJ20" s="322"/>
    </row>
    <row r="21" spans="1:36" s="97" customFormat="1" ht="60.6" customHeight="1" thickBot="1" x14ac:dyDescent="0.3">
      <c r="A21" s="96"/>
      <c r="B21" s="313"/>
      <c r="C21" s="289"/>
      <c r="D21" s="289"/>
      <c r="E21" s="289"/>
      <c r="F21" s="289"/>
      <c r="G21" s="289"/>
      <c r="H21" s="299"/>
      <c r="I21" s="299"/>
      <c r="J21" s="94" t="s">
        <v>231</v>
      </c>
      <c r="K21" s="94" t="s">
        <v>232</v>
      </c>
      <c r="L21" s="94" t="s">
        <v>233</v>
      </c>
      <c r="M21" s="95">
        <v>15</v>
      </c>
      <c r="N21" s="289"/>
      <c r="O21" s="289"/>
      <c r="P21" s="301"/>
      <c r="Q21" s="301"/>
      <c r="R21" s="301"/>
      <c r="S21" s="301"/>
      <c r="T21" s="299"/>
      <c r="U21" s="297"/>
      <c r="V21" s="297"/>
      <c r="W21" s="297"/>
      <c r="X21" s="297"/>
      <c r="Y21" s="297"/>
      <c r="Z21" s="297"/>
      <c r="AA21" s="297"/>
      <c r="AB21" s="297"/>
      <c r="AC21" s="297"/>
      <c r="AD21" s="297"/>
      <c r="AE21" s="297"/>
      <c r="AF21" s="297"/>
      <c r="AG21" s="299"/>
      <c r="AH21" s="325"/>
      <c r="AI21" s="325"/>
      <c r="AJ21" s="323"/>
    </row>
    <row r="22" spans="1:36" s="97" customFormat="1" ht="58.5" customHeight="1" x14ac:dyDescent="0.25">
      <c r="A22" s="96"/>
      <c r="B22" s="304" t="s">
        <v>259</v>
      </c>
      <c r="C22" s="288" t="s">
        <v>260</v>
      </c>
      <c r="D22" s="288" t="s">
        <v>236</v>
      </c>
      <c r="E22" s="288" t="s">
        <v>219</v>
      </c>
      <c r="F22" s="288" t="s">
        <v>261</v>
      </c>
      <c r="G22" s="288" t="s">
        <v>221</v>
      </c>
      <c r="H22" s="298" t="s">
        <v>41</v>
      </c>
      <c r="I22" s="298" t="s">
        <v>41</v>
      </c>
      <c r="J22" s="92" t="s">
        <v>238</v>
      </c>
      <c r="K22" s="92" t="s">
        <v>239</v>
      </c>
      <c r="L22" s="92" t="s">
        <v>139</v>
      </c>
      <c r="M22" s="93">
        <v>11</v>
      </c>
      <c r="N22" s="288" t="s">
        <v>225</v>
      </c>
      <c r="O22" s="288" t="s">
        <v>62</v>
      </c>
      <c r="P22" s="300" t="s">
        <v>227</v>
      </c>
      <c r="Q22" s="300" t="s">
        <v>228</v>
      </c>
      <c r="R22" s="300" t="s">
        <v>45</v>
      </c>
      <c r="S22" s="300" t="s">
        <v>133</v>
      </c>
      <c r="T22" s="296">
        <f>U22</f>
        <v>805800</v>
      </c>
      <c r="U22" s="296">
        <f>V22</f>
        <v>805800</v>
      </c>
      <c r="V22" s="296">
        <v>805800</v>
      </c>
      <c r="W22" s="296">
        <v>0</v>
      </c>
      <c r="X22" s="296">
        <v>0</v>
      </c>
      <c r="Y22" s="296">
        <v>0</v>
      </c>
      <c r="Z22" s="296">
        <v>0</v>
      </c>
      <c r="AA22" s="296">
        <v>0</v>
      </c>
      <c r="AB22" s="296">
        <v>142200</v>
      </c>
      <c r="AC22" s="296" t="s">
        <v>55</v>
      </c>
      <c r="AD22" s="296">
        <v>0</v>
      </c>
      <c r="AE22" s="296">
        <f>V22</f>
        <v>805800</v>
      </c>
      <c r="AF22" s="296">
        <v>0</v>
      </c>
      <c r="AG22" s="298"/>
      <c r="AH22" s="319">
        <v>45474</v>
      </c>
      <c r="AI22" s="319">
        <v>45536</v>
      </c>
      <c r="AJ22" s="310">
        <v>45483</v>
      </c>
    </row>
    <row r="23" spans="1:36" s="97" customFormat="1" ht="43.5" customHeight="1" thickBot="1" x14ac:dyDescent="0.3">
      <c r="A23" s="96"/>
      <c r="B23" s="313"/>
      <c r="C23" s="289"/>
      <c r="D23" s="289"/>
      <c r="E23" s="289"/>
      <c r="F23" s="289"/>
      <c r="G23" s="289"/>
      <c r="H23" s="299"/>
      <c r="I23" s="299"/>
      <c r="J23" s="94" t="s">
        <v>240</v>
      </c>
      <c r="K23" s="94" t="s">
        <v>241</v>
      </c>
      <c r="L23" s="94" t="s">
        <v>242</v>
      </c>
      <c r="M23" s="95">
        <v>11</v>
      </c>
      <c r="N23" s="289"/>
      <c r="O23" s="289"/>
      <c r="P23" s="301"/>
      <c r="Q23" s="301"/>
      <c r="R23" s="301"/>
      <c r="S23" s="301"/>
      <c r="T23" s="299"/>
      <c r="U23" s="297"/>
      <c r="V23" s="297"/>
      <c r="W23" s="297"/>
      <c r="X23" s="297"/>
      <c r="Y23" s="297"/>
      <c r="Z23" s="297"/>
      <c r="AA23" s="297"/>
      <c r="AB23" s="297"/>
      <c r="AC23" s="297"/>
      <c r="AD23" s="297"/>
      <c r="AE23" s="297"/>
      <c r="AF23" s="297"/>
      <c r="AG23" s="299"/>
      <c r="AH23" s="325"/>
      <c r="AI23" s="325"/>
      <c r="AJ23" s="323"/>
    </row>
    <row r="24" spans="1:36" s="97" customFormat="1" ht="49.5" customHeight="1" x14ac:dyDescent="0.25">
      <c r="A24" s="96"/>
      <c r="B24" s="284" t="s">
        <v>262</v>
      </c>
      <c r="C24" s="286" t="s">
        <v>263</v>
      </c>
      <c r="D24" s="286" t="s">
        <v>218</v>
      </c>
      <c r="E24" s="286" t="s">
        <v>219</v>
      </c>
      <c r="F24" s="286" t="s">
        <v>463</v>
      </c>
      <c r="G24" s="286" t="s">
        <v>221</v>
      </c>
      <c r="H24" s="298" t="s">
        <v>41</v>
      </c>
      <c r="I24" s="298" t="s">
        <v>41</v>
      </c>
      <c r="J24" s="102" t="s">
        <v>222</v>
      </c>
      <c r="K24" s="102" t="s">
        <v>223</v>
      </c>
      <c r="L24" s="102" t="s">
        <v>224</v>
      </c>
      <c r="M24" s="103">
        <v>30</v>
      </c>
      <c r="N24" s="332" t="s">
        <v>225</v>
      </c>
      <c r="O24" s="332" t="s">
        <v>48</v>
      </c>
      <c r="P24" s="328" t="s">
        <v>227</v>
      </c>
      <c r="Q24" s="328" t="s">
        <v>228</v>
      </c>
      <c r="R24" s="328" t="s">
        <v>45</v>
      </c>
      <c r="S24" s="328" t="s">
        <v>133</v>
      </c>
      <c r="T24" s="294">
        <f>U24</f>
        <v>1711475</v>
      </c>
      <c r="U24" s="336">
        <f>V24</f>
        <v>1711475</v>
      </c>
      <c r="V24" s="336">
        <v>1711475</v>
      </c>
      <c r="W24" s="336">
        <v>0</v>
      </c>
      <c r="X24" s="336">
        <v>0</v>
      </c>
      <c r="Y24" s="336">
        <v>0</v>
      </c>
      <c r="Z24" s="336">
        <v>0</v>
      </c>
      <c r="AA24" s="336">
        <v>0</v>
      </c>
      <c r="AB24" s="336">
        <v>302025</v>
      </c>
      <c r="AC24" s="336" t="s">
        <v>55</v>
      </c>
      <c r="AD24" s="336">
        <v>0</v>
      </c>
      <c r="AE24" s="336">
        <f>V24</f>
        <v>1711475</v>
      </c>
      <c r="AF24" s="336">
        <v>0</v>
      </c>
      <c r="AG24" s="333"/>
      <c r="AH24" s="308" t="s">
        <v>264</v>
      </c>
      <c r="AI24" s="308" t="s">
        <v>265</v>
      </c>
      <c r="AJ24" s="334"/>
    </row>
    <row r="25" spans="1:36" s="97" customFormat="1" ht="58.5" customHeight="1" thickBot="1" x14ac:dyDescent="0.3">
      <c r="A25" s="96"/>
      <c r="B25" s="330"/>
      <c r="C25" s="331"/>
      <c r="D25" s="331"/>
      <c r="E25" s="331"/>
      <c r="F25" s="331"/>
      <c r="G25" s="331"/>
      <c r="H25" s="307"/>
      <c r="I25" s="307"/>
      <c r="J25" s="98" t="s">
        <v>231</v>
      </c>
      <c r="K25" s="98" t="s">
        <v>232</v>
      </c>
      <c r="L25" s="98" t="s">
        <v>233</v>
      </c>
      <c r="M25" s="99">
        <v>30</v>
      </c>
      <c r="N25" s="306"/>
      <c r="O25" s="306"/>
      <c r="P25" s="316"/>
      <c r="Q25" s="316"/>
      <c r="R25" s="316"/>
      <c r="S25" s="316"/>
      <c r="T25" s="329"/>
      <c r="U25" s="315"/>
      <c r="V25" s="315"/>
      <c r="W25" s="315"/>
      <c r="X25" s="315"/>
      <c r="Y25" s="315"/>
      <c r="Z25" s="315"/>
      <c r="AA25" s="315"/>
      <c r="AB25" s="315"/>
      <c r="AC25" s="315"/>
      <c r="AD25" s="315"/>
      <c r="AE25" s="315"/>
      <c r="AF25" s="315"/>
      <c r="AG25" s="329"/>
      <c r="AH25" s="327"/>
      <c r="AI25" s="327"/>
      <c r="AJ25" s="335"/>
    </row>
    <row r="26" spans="1:36" s="97" customFormat="1" ht="56.1" customHeight="1" x14ac:dyDescent="0.25">
      <c r="A26" s="96"/>
      <c r="B26" s="304" t="s">
        <v>266</v>
      </c>
      <c r="C26" s="288" t="s">
        <v>267</v>
      </c>
      <c r="D26" s="288" t="s">
        <v>218</v>
      </c>
      <c r="E26" s="288" t="s">
        <v>219</v>
      </c>
      <c r="F26" s="288" t="s">
        <v>268</v>
      </c>
      <c r="G26" s="288" t="s">
        <v>221</v>
      </c>
      <c r="H26" s="298" t="s">
        <v>41</v>
      </c>
      <c r="I26" s="298" t="s">
        <v>41</v>
      </c>
      <c r="J26" s="92" t="s">
        <v>222</v>
      </c>
      <c r="K26" s="92" t="s">
        <v>223</v>
      </c>
      <c r="L26" s="92" t="s">
        <v>224</v>
      </c>
      <c r="M26" s="93">
        <v>48</v>
      </c>
      <c r="N26" s="288" t="s">
        <v>225</v>
      </c>
      <c r="O26" s="288" t="s">
        <v>84</v>
      </c>
      <c r="P26" s="300" t="s">
        <v>227</v>
      </c>
      <c r="Q26" s="300" t="s">
        <v>228</v>
      </c>
      <c r="R26" s="300" t="s">
        <v>45</v>
      </c>
      <c r="S26" s="300" t="s">
        <v>133</v>
      </c>
      <c r="T26" s="296">
        <f>U26</f>
        <v>3326050</v>
      </c>
      <c r="U26" s="296">
        <f>V26</f>
        <v>3326050</v>
      </c>
      <c r="V26" s="296">
        <v>3326050</v>
      </c>
      <c r="W26" s="296">
        <v>0</v>
      </c>
      <c r="X26" s="296">
        <v>0</v>
      </c>
      <c r="Y26" s="296">
        <v>0</v>
      </c>
      <c r="Z26" s="296">
        <v>0</v>
      </c>
      <c r="AA26" s="296">
        <v>0</v>
      </c>
      <c r="AB26" s="296">
        <v>586950</v>
      </c>
      <c r="AC26" s="296" t="s">
        <v>55</v>
      </c>
      <c r="AD26" s="296">
        <v>0</v>
      </c>
      <c r="AE26" s="296">
        <f>V26</f>
        <v>3326050</v>
      </c>
      <c r="AF26" s="296">
        <v>0</v>
      </c>
      <c r="AG26" s="298"/>
      <c r="AH26" s="319" t="s">
        <v>269</v>
      </c>
      <c r="AI26" s="319" t="s">
        <v>270</v>
      </c>
      <c r="AJ26" s="337"/>
    </row>
    <row r="27" spans="1:36" s="97" customFormat="1" ht="49.5" customHeight="1" thickBot="1" x14ac:dyDescent="0.3">
      <c r="A27" s="96"/>
      <c r="B27" s="313"/>
      <c r="C27" s="289"/>
      <c r="D27" s="289"/>
      <c r="E27" s="289"/>
      <c r="F27" s="289"/>
      <c r="G27" s="289"/>
      <c r="H27" s="299"/>
      <c r="I27" s="299"/>
      <c r="J27" s="94" t="s">
        <v>231</v>
      </c>
      <c r="K27" s="94" t="s">
        <v>232</v>
      </c>
      <c r="L27" s="94" t="s">
        <v>233</v>
      </c>
      <c r="M27" s="95">
        <v>48</v>
      </c>
      <c r="N27" s="289"/>
      <c r="O27" s="289"/>
      <c r="P27" s="301"/>
      <c r="Q27" s="301"/>
      <c r="R27" s="301"/>
      <c r="S27" s="301"/>
      <c r="T27" s="299"/>
      <c r="U27" s="297"/>
      <c r="V27" s="297"/>
      <c r="W27" s="297"/>
      <c r="X27" s="297"/>
      <c r="Y27" s="297"/>
      <c r="Z27" s="297"/>
      <c r="AA27" s="297"/>
      <c r="AB27" s="297"/>
      <c r="AC27" s="297"/>
      <c r="AD27" s="297"/>
      <c r="AE27" s="297"/>
      <c r="AF27" s="297"/>
      <c r="AG27" s="299"/>
      <c r="AH27" s="325"/>
      <c r="AI27" s="325"/>
      <c r="AJ27" s="338"/>
    </row>
    <row r="28" spans="1:36" s="97" customFormat="1" ht="51" customHeight="1" x14ac:dyDescent="0.25">
      <c r="A28" s="96"/>
      <c r="B28" s="304" t="s">
        <v>271</v>
      </c>
      <c r="C28" s="288" t="s">
        <v>272</v>
      </c>
      <c r="D28" s="288" t="s">
        <v>236</v>
      </c>
      <c r="E28" s="288" t="s">
        <v>219</v>
      </c>
      <c r="F28" s="288" t="s">
        <v>273</v>
      </c>
      <c r="G28" s="288" t="s">
        <v>221</v>
      </c>
      <c r="H28" s="298" t="s">
        <v>41</v>
      </c>
      <c r="I28" s="298" t="s">
        <v>41</v>
      </c>
      <c r="J28" s="92" t="s">
        <v>238</v>
      </c>
      <c r="K28" s="92" t="s">
        <v>239</v>
      </c>
      <c r="L28" s="92" t="s">
        <v>139</v>
      </c>
      <c r="M28" s="93">
        <v>8</v>
      </c>
      <c r="N28" s="288" t="s">
        <v>225</v>
      </c>
      <c r="O28" s="288" t="s">
        <v>62</v>
      </c>
      <c r="P28" s="300" t="s">
        <v>227</v>
      </c>
      <c r="Q28" s="300" t="s">
        <v>228</v>
      </c>
      <c r="R28" s="300" t="s">
        <v>45</v>
      </c>
      <c r="S28" s="300" t="s">
        <v>133</v>
      </c>
      <c r="T28" s="296">
        <f>U28</f>
        <v>1975400</v>
      </c>
      <c r="U28" s="296">
        <f>V28</f>
        <v>1975400</v>
      </c>
      <c r="V28" s="296">
        <v>1975400</v>
      </c>
      <c r="W28" s="296">
        <v>0</v>
      </c>
      <c r="X28" s="296">
        <v>0</v>
      </c>
      <c r="Y28" s="296">
        <v>0</v>
      </c>
      <c r="Z28" s="296">
        <v>0</v>
      </c>
      <c r="AA28" s="296">
        <v>0</v>
      </c>
      <c r="AB28" s="296">
        <v>348600</v>
      </c>
      <c r="AC28" s="296" t="s">
        <v>55</v>
      </c>
      <c r="AD28" s="296">
        <v>0</v>
      </c>
      <c r="AE28" s="296">
        <f>V28</f>
        <v>1975400</v>
      </c>
      <c r="AF28" s="296">
        <v>0</v>
      </c>
      <c r="AG28" s="298"/>
      <c r="AH28" s="319">
        <v>45566</v>
      </c>
      <c r="AI28" s="319">
        <v>45627</v>
      </c>
      <c r="AJ28" s="337"/>
    </row>
    <row r="29" spans="1:36" s="97" customFormat="1" ht="43.5" customHeight="1" thickBot="1" x14ac:dyDescent="0.3">
      <c r="A29" s="96"/>
      <c r="B29" s="313"/>
      <c r="C29" s="289"/>
      <c r="D29" s="289"/>
      <c r="E29" s="289"/>
      <c r="F29" s="289"/>
      <c r="G29" s="289"/>
      <c r="H29" s="299"/>
      <c r="I29" s="299"/>
      <c r="J29" s="94" t="s">
        <v>240</v>
      </c>
      <c r="K29" s="94" t="s">
        <v>241</v>
      </c>
      <c r="L29" s="94" t="s">
        <v>242</v>
      </c>
      <c r="M29" s="95">
        <v>8</v>
      </c>
      <c r="N29" s="289"/>
      <c r="O29" s="289"/>
      <c r="P29" s="301"/>
      <c r="Q29" s="301"/>
      <c r="R29" s="301"/>
      <c r="S29" s="301"/>
      <c r="T29" s="299"/>
      <c r="U29" s="297"/>
      <c r="V29" s="297"/>
      <c r="W29" s="297"/>
      <c r="X29" s="297"/>
      <c r="Y29" s="297"/>
      <c r="Z29" s="297"/>
      <c r="AA29" s="297"/>
      <c r="AB29" s="297"/>
      <c r="AC29" s="297"/>
      <c r="AD29" s="297"/>
      <c r="AE29" s="297"/>
      <c r="AF29" s="297"/>
      <c r="AG29" s="299"/>
      <c r="AH29" s="325"/>
      <c r="AI29" s="325"/>
      <c r="AJ29" s="338"/>
    </row>
    <row r="30" spans="1:36" s="97" customFormat="1" ht="51" customHeight="1" x14ac:dyDescent="0.25">
      <c r="A30" s="96"/>
      <c r="B30" s="304" t="s">
        <v>274</v>
      </c>
      <c r="C30" s="288" t="s">
        <v>275</v>
      </c>
      <c r="D30" s="288" t="s">
        <v>218</v>
      </c>
      <c r="E30" s="288" t="s">
        <v>219</v>
      </c>
      <c r="F30" s="288" t="s">
        <v>276</v>
      </c>
      <c r="G30" s="288" t="s">
        <v>221</v>
      </c>
      <c r="H30" s="298" t="s">
        <v>41</v>
      </c>
      <c r="I30" s="298" t="s">
        <v>41</v>
      </c>
      <c r="J30" s="92" t="s">
        <v>222</v>
      </c>
      <c r="K30" s="92" t="s">
        <v>223</v>
      </c>
      <c r="L30" s="92" t="s">
        <v>224</v>
      </c>
      <c r="M30" s="93">
        <v>51</v>
      </c>
      <c r="N30" s="288" t="s">
        <v>225</v>
      </c>
      <c r="O30" s="288" t="s">
        <v>75</v>
      </c>
      <c r="P30" s="300" t="s">
        <v>227</v>
      </c>
      <c r="Q30" s="300" t="s">
        <v>228</v>
      </c>
      <c r="R30" s="300" t="s">
        <v>45</v>
      </c>
      <c r="S30" s="300" t="s">
        <v>133</v>
      </c>
      <c r="T30" s="296">
        <f>U30+U32</f>
        <v>2382240</v>
      </c>
      <c r="U30" s="296">
        <f>V30</f>
        <v>2200000</v>
      </c>
      <c r="V30" s="296">
        <v>2200000</v>
      </c>
      <c r="W30" s="296">
        <v>0</v>
      </c>
      <c r="X30" s="296">
        <v>0</v>
      </c>
      <c r="Y30" s="296">
        <v>0</v>
      </c>
      <c r="Z30" s="296">
        <v>0</v>
      </c>
      <c r="AA30" s="296">
        <v>0</v>
      </c>
      <c r="AB30" s="296">
        <v>388235.3</v>
      </c>
      <c r="AC30" s="296" t="s">
        <v>55</v>
      </c>
      <c r="AD30" s="296">
        <v>0</v>
      </c>
      <c r="AE30" s="296">
        <f>V30</f>
        <v>2200000</v>
      </c>
      <c r="AF30" s="296">
        <v>0</v>
      </c>
      <c r="AG30" s="298"/>
      <c r="AH30" s="319">
        <v>45658</v>
      </c>
      <c r="AI30" s="319">
        <v>45717</v>
      </c>
      <c r="AJ30" s="339"/>
    </row>
    <row r="31" spans="1:36" s="97" customFormat="1" ht="60" customHeight="1" x14ac:dyDescent="0.25">
      <c r="A31" s="96"/>
      <c r="B31" s="312"/>
      <c r="C31" s="314"/>
      <c r="D31" s="314"/>
      <c r="E31" s="314"/>
      <c r="F31" s="314"/>
      <c r="G31" s="314"/>
      <c r="H31" s="317"/>
      <c r="I31" s="317"/>
      <c r="J31" s="100" t="s">
        <v>231</v>
      </c>
      <c r="K31" s="100" t="s">
        <v>232</v>
      </c>
      <c r="L31" s="100" t="s">
        <v>233</v>
      </c>
      <c r="M31" s="101">
        <v>51</v>
      </c>
      <c r="N31" s="314"/>
      <c r="O31" s="314"/>
      <c r="P31" s="318"/>
      <c r="Q31" s="318"/>
      <c r="R31" s="318"/>
      <c r="S31" s="318"/>
      <c r="T31" s="321"/>
      <c r="U31" s="321"/>
      <c r="V31" s="321"/>
      <c r="W31" s="321"/>
      <c r="X31" s="321"/>
      <c r="Y31" s="321"/>
      <c r="Z31" s="321"/>
      <c r="AA31" s="321"/>
      <c r="AB31" s="321"/>
      <c r="AC31" s="321"/>
      <c r="AD31" s="321"/>
      <c r="AE31" s="321"/>
      <c r="AF31" s="321"/>
      <c r="AG31" s="317"/>
      <c r="AH31" s="324"/>
      <c r="AI31" s="324"/>
      <c r="AJ31" s="340"/>
    </row>
    <row r="32" spans="1:36" s="97" customFormat="1" ht="51" customHeight="1" x14ac:dyDescent="0.25">
      <c r="A32" s="96"/>
      <c r="B32" s="312"/>
      <c r="C32" s="314"/>
      <c r="D32" s="314"/>
      <c r="E32" s="314"/>
      <c r="F32" s="314" t="s">
        <v>277</v>
      </c>
      <c r="G32" s="314"/>
      <c r="H32" s="317" t="s">
        <v>41</v>
      </c>
      <c r="I32" s="317" t="s">
        <v>41</v>
      </c>
      <c r="J32" s="100" t="s">
        <v>222</v>
      </c>
      <c r="K32" s="100" t="s">
        <v>223</v>
      </c>
      <c r="L32" s="100" t="s">
        <v>224</v>
      </c>
      <c r="M32" s="101">
        <v>13</v>
      </c>
      <c r="N32" s="314" t="s">
        <v>225</v>
      </c>
      <c r="O32" s="314" t="s">
        <v>48</v>
      </c>
      <c r="P32" s="318" t="s">
        <v>227</v>
      </c>
      <c r="Q32" s="318" t="s">
        <v>228</v>
      </c>
      <c r="R32" s="318" t="s">
        <v>45</v>
      </c>
      <c r="S32" s="318" t="s">
        <v>133</v>
      </c>
      <c r="T32" s="321"/>
      <c r="U32" s="321">
        <f>V32</f>
        <v>182240</v>
      </c>
      <c r="V32" s="321">
        <v>182240</v>
      </c>
      <c r="W32" s="321">
        <v>0</v>
      </c>
      <c r="X32" s="321">
        <v>0</v>
      </c>
      <c r="Y32" s="321">
        <v>0</v>
      </c>
      <c r="Z32" s="321">
        <v>0</v>
      </c>
      <c r="AA32" s="321">
        <v>0</v>
      </c>
      <c r="AB32" s="321">
        <v>32160</v>
      </c>
      <c r="AC32" s="321" t="s">
        <v>55</v>
      </c>
      <c r="AD32" s="321">
        <v>0</v>
      </c>
      <c r="AE32" s="321">
        <f>V32</f>
        <v>182240</v>
      </c>
      <c r="AF32" s="321">
        <v>0</v>
      </c>
      <c r="AG32" s="317"/>
      <c r="AH32" s="324"/>
      <c r="AI32" s="324"/>
      <c r="AJ32" s="340"/>
    </row>
    <row r="33" spans="1:36" s="97" customFormat="1" ht="61.5" customHeight="1" thickBot="1" x14ac:dyDescent="0.3">
      <c r="A33" s="96"/>
      <c r="B33" s="313"/>
      <c r="C33" s="289"/>
      <c r="D33" s="289"/>
      <c r="E33" s="289"/>
      <c r="F33" s="289"/>
      <c r="G33" s="289"/>
      <c r="H33" s="299"/>
      <c r="I33" s="299"/>
      <c r="J33" s="94" t="s">
        <v>231</v>
      </c>
      <c r="K33" s="94" t="s">
        <v>232</v>
      </c>
      <c r="L33" s="94" t="s">
        <v>233</v>
      </c>
      <c r="M33" s="95">
        <v>13</v>
      </c>
      <c r="N33" s="289"/>
      <c r="O33" s="289"/>
      <c r="P33" s="301"/>
      <c r="Q33" s="301"/>
      <c r="R33" s="301"/>
      <c r="S33" s="301"/>
      <c r="T33" s="297"/>
      <c r="U33" s="297"/>
      <c r="V33" s="297"/>
      <c r="W33" s="297"/>
      <c r="X33" s="297"/>
      <c r="Y33" s="297"/>
      <c r="Z33" s="297"/>
      <c r="AA33" s="297"/>
      <c r="AB33" s="297"/>
      <c r="AC33" s="297"/>
      <c r="AD33" s="297"/>
      <c r="AE33" s="297"/>
      <c r="AF33" s="297"/>
      <c r="AG33" s="299"/>
      <c r="AH33" s="325"/>
      <c r="AI33" s="325"/>
      <c r="AJ33" s="341"/>
    </row>
    <row r="34" spans="1:36" ht="39.950000000000003" customHeight="1" x14ac:dyDescent="0.25">
      <c r="A34" s="1"/>
      <c r="B34" s="304" t="s">
        <v>278</v>
      </c>
      <c r="C34" s="288" t="s">
        <v>279</v>
      </c>
      <c r="D34" s="288" t="s">
        <v>236</v>
      </c>
      <c r="E34" s="288" t="s">
        <v>219</v>
      </c>
      <c r="F34" s="288" t="s">
        <v>280</v>
      </c>
      <c r="G34" s="288" t="s">
        <v>221</v>
      </c>
      <c r="H34" s="298" t="s">
        <v>41</v>
      </c>
      <c r="I34" s="298" t="s">
        <v>41</v>
      </c>
      <c r="J34" s="92" t="s">
        <v>238</v>
      </c>
      <c r="K34" s="92" t="s">
        <v>239</v>
      </c>
      <c r="L34" s="92" t="s">
        <v>139</v>
      </c>
      <c r="M34" s="93">
        <v>50</v>
      </c>
      <c r="N34" s="288" t="s">
        <v>225</v>
      </c>
      <c r="O34" s="288" t="s">
        <v>48</v>
      </c>
      <c r="P34" s="300" t="s">
        <v>227</v>
      </c>
      <c r="Q34" s="300" t="s">
        <v>228</v>
      </c>
      <c r="R34" s="300" t="s">
        <v>45</v>
      </c>
      <c r="S34" s="300" t="s">
        <v>133</v>
      </c>
      <c r="T34" s="296">
        <f>U34+U36+U38</f>
        <v>6077500</v>
      </c>
      <c r="U34" s="296">
        <f>V34</f>
        <v>1997500</v>
      </c>
      <c r="V34" s="296">
        <v>1997500</v>
      </c>
      <c r="W34" s="296">
        <v>0</v>
      </c>
      <c r="X34" s="296">
        <v>0</v>
      </c>
      <c r="Y34" s="296">
        <v>0</v>
      </c>
      <c r="Z34" s="296">
        <v>0</v>
      </c>
      <c r="AA34" s="296">
        <v>0</v>
      </c>
      <c r="AB34" s="296">
        <v>352500</v>
      </c>
      <c r="AC34" s="296" t="s">
        <v>55</v>
      </c>
      <c r="AD34" s="296">
        <v>0</v>
      </c>
      <c r="AE34" s="296">
        <f>V34</f>
        <v>1997500</v>
      </c>
      <c r="AF34" s="296">
        <v>0</v>
      </c>
      <c r="AG34" s="296"/>
      <c r="AH34" s="319">
        <v>45658</v>
      </c>
      <c r="AI34" s="319">
        <v>45717</v>
      </c>
      <c r="AJ34" s="342"/>
    </row>
    <row r="35" spans="1:36" ht="41.45" customHeight="1" x14ac:dyDescent="0.25">
      <c r="A35" s="1"/>
      <c r="B35" s="312"/>
      <c r="C35" s="314"/>
      <c r="D35" s="314"/>
      <c r="E35" s="314"/>
      <c r="F35" s="314"/>
      <c r="G35" s="314"/>
      <c r="H35" s="317"/>
      <c r="I35" s="317"/>
      <c r="J35" s="100" t="s">
        <v>240</v>
      </c>
      <c r="K35" s="100" t="s">
        <v>241</v>
      </c>
      <c r="L35" s="100" t="s">
        <v>242</v>
      </c>
      <c r="M35" s="101">
        <v>50</v>
      </c>
      <c r="N35" s="314"/>
      <c r="O35" s="314"/>
      <c r="P35" s="318"/>
      <c r="Q35" s="318"/>
      <c r="R35" s="318"/>
      <c r="S35" s="318"/>
      <c r="T35" s="321"/>
      <c r="U35" s="321"/>
      <c r="V35" s="321"/>
      <c r="W35" s="321"/>
      <c r="X35" s="321"/>
      <c r="Y35" s="321"/>
      <c r="Z35" s="321"/>
      <c r="AA35" s="321"/>
      <c r="AB35" s="321"/>
      <c r="AC35" s="321"/>
      <c r="AD35" s="321"/>
      <c r="AE35" s="321"/>
      <c r="AF35" s="321"/>
      <c r="AG35" s="321"/>
      <c r="AH35" s="324"/>
      <c r="AI35" s="324"/>
      <c r="AJ35" s="343"/>
    </row>
    <row r="36" spans="1:36" ht="38.1" customHeight="1" x14ac:dyDescent="0.25">
      <c r="A36" s="1"/>
      <c r="B36" s="312"/>
      <c r="C36" s="314"/>
      <c r="D36" s="314"/>
      <c r="E36" s="314"/>
      <c r="F36" s="314" t="s">
        <v>281</v>
      </c>
      <c r="G36" s="314"/>
      <c r="H36" s="317" t="s">
        <v>41</v>
      </c>
      <c r="I36" s="317" t="s">
        <v>41</v>
      </c>
      <c r="J36" s="100" t="s">
        <v>238</v>
      </c>
      <c r="K36" s="100" t="s">
        <v>239</v>
      </c>
      <c r="L36" s="100" t="s">
        <v>139</v>
      </c>
      <c r="M36" s="101">
        <v>50</v>
      </c>
      <c r="N36" s="314" t="s">
        <v>225</v>
      </c>
      <c r="O36" s="314" t="s">
        <v>75</v>
      </c>
      <c r="P36" s="318" t="s">
        <v>227</v>
      </c>
      <c r="Q36" s="318" t="s">
        <v>228</v>
      </c>
      <c r="R36" s="318" t="s">
        <v>45</v>
      </c>
      <c r="S36" s="318" t="s">
        <v>133</v>
      </c>
      <c r="T36" s="321"/>
      <c r="U36" s="321">
        <f>V36</f>
        <v>2975000</v>
      </c>
      <c r="V36" s="321">
        <v>2975000</v>
      </c>
      <c r="W36" s="321">
        <v>0</v>
      </c>
      <c r="X36" s="321">
        <v>0</v>
      </c>
      <c r="Y36" s="321">
        <v>0</v>
      </c>
      <c r="Z36" s="321">
        <v>0</v>
      </c>
      <c r="AA36" s="321">
        <v>0</v>
      </c>
      <c r="AB36" s="321">
        <v>525000</v>
      </c>
      <c r="AC36" s="321" t="s">
        <v>55</v>
      </c>
      <c r="AD36" s="321">
        <v>0</v>
      </c>
      <c r="AE36" s="321">
        <f>V36</f>
        <v>2975000</v>
      </c>
      <c r="AF36" s="321">
        <v>0</v>
      </c>
      <c r="AG36" s="321"/>
      <c r="AH36" s="324"/>
      <c r="AI36" s="324"/>
      <c r="AJ36" s="343"/>
    </row>
    <row r="37" spans="1:36" ht="36" customHeight="1" x14ac:dyDescent="0.25">
      <c r="A37" s="1"/>
      <c r="B37" s="312"/>
      <c r="C37" s="314"/>
      <c r="D37" s="314"/>
      <c r="E37" s="314"/>
      <c r="F37" s="314"/>
      <c r="G37" s="314"/>
      <c r="H37" s="317"/>
      <c r="I37" s="317"/>
      <c r="J37" s="100" t="s">
        <v>240</v>
      </c>
      <c r="K37" s="100" t="s">
        <v>241</v>
      </c>
      <c r="L37" s="100" t="s">
        <v>242</v>
      </c>
      <c r="M37" s="101">
        <v>50</v>
      </c>
      <c r="N37" s="314"/>
      <c r="O37" s="314"/>
      <c r="P37" s="318"/>
      <c r="Q37" s="318"/>
      <c r="R37" s="318"/>
      <c r="S37" s="318"/>
      <c r="T37" s="321"/>
      <c r="U37" s="321"/>
      <c r="V37" s="321"/>
      <c r="W37" s="321"/>
      <c r="X37" s="321"/>
      <c r="Y37" s="321"/>
      <c r="Z37" s="321"/>
      <c r="AA37" s="321"/>
      <c r="AB37" s="321"/>
      <c r="AC37" s="321"/>
      <c r="AD37" s="321"/>
      <c r="AE37" s="321"/>
      <c r="AF37" s="321"/>
      <c r="AG37" s="321"/>
      <c r="AH37" s="324"/>
      <c r="AI37" s="324"/>
      <c r="AJ37" s="343"/>
    </row>
    <row r="38" spans="1:36" ht="36.950000000000003" customHeight="1" x14ac:dyDescent="0.25">
      <c r="A38" s="1"/>
      <c r="B38" s="312"/>
      <c r="C38" s="314"/>
      <c r="D38" s="314"/>
      <c r="E38" s="314"/>
      <c r="F38" s="314" t="s">
        <v>282</v>
      </c>
      <c r="G38" s="314"/>
      <c r="H38" s="317" t="s">
        <v>41</v>
      </c>
      <c r="I38" s="317" t="s">
        <v>41</v>
      </c>
      <c r="J38" s="100" t="s">
        <v>238</v>
      </c>
      <c r="K38" s="100" t="s">
        <v>239</v>
      </c>
      <c r="L38" s="100" t="s">
        <v>139</v>
      </c>
      <c r="M38" s="101">
        <v>18</v>
      </c>
      <c r="N38" s="314" t="s">
        <v>225</v>
      </c>
      <c r="O38" s="314" t="s">
        <v>89</v>
      </c>
      <c r="P38" s="318" t="s">
        <v>227</v>
      </c>
      <c r="Q38" s="318" t="s">
        <v>228</v>
      </c>
      <c r="R38" s="318" t="s">
        <v>45</v>
      </c>
      <c r="S38" s="318" t="s">
        <v>133</v>
      </c>
      <c r="T38" s="321"/>
      <c r="U38" s="321">
        <f>V38</f>
        <v>1105000</v>
      </c>
      <c r="V38" s="321">
        <v>1105000</v>
      </c>
      <c r="W38" s="321">
        <v>0</v>
      </c>
      <c r="X38" s="321">
        <v>0</v>
      </c>
      <c r="Y38" s="321">
        <v>0</v>
      </c>
      <c r="Z38" s="321">
        <v>0</v>
      </c>
      <c r="AA38" s="321">
        <v>0</v>
      </c>
      <c r="AB38" s="321">
        <v>195000</v>
      </c>
      <c r="AC38" s="321" t="s">
        <v>55</v>
      </c>
      <c r="AD38" s="321">
        <v>0</v>
      </c>
      <c r="AE38" s="321">
        <f>V38</f>
        <v>1105000</v>
      </c>
      <c r="AF38" s="321">
        <v>0</v>
      </c>
      <c r="AG38" s="321"/>
      <c r="AH38" s="324"/>
      <c r="AI38" s="324"/>
      <c r="AJ38" s="343"/>
    </row>
    <row r="39" spans="1:36" ht="42" customHeight="1" thickBot="1" x14ac:dyDescent="0.3">
      <c r="A39" s="1"/>
      <c r="B39" s="313"/>
      <c r="C39" s="289"/>
      <c r="D39" s="289"/>
      <c r="E39" s="289"/>
      <c r="F39" s="289"/>
      <c r="G39" s="289"/>
      <c r="H39" s="299"/>
      <c r="I39" s="299"/>
      <c r="J39" s="94" t="s">
        <v>240</v>
      </c>
      <c r="K39" s="94" t="s">
        <v>241</v>
      </c>
      <c r="L39" s="94" t="s">
        <v>242</v>
      </c>
      <c r="M39" s="95">
        <v>18</v>
      </c>
      <c r="N39" s="289"/>
      <c r="O39" s="289"/>
      <c r="P39" s="301"/>
      <c r="Q39" s="301"/>
      <c r="R39" s="301"/>
      <c r="S39" s="301"/>
      <c r="T39" s="297"/>
      <c r="U39" s="297"/>
      <c r="V39" s="297"/>
      <c r="W39" s="297"/>
      <c r="X39" s="297"/>
      <c r="Y39" s="297"/>
      <c r="Z39" s="297"/>
      <c r="AA39" s="297"/>
      <c r="AB39" s="297"/>
      <c r="AC39" s="297"/>
      <c r="AD39" s="297"/>
      <c r="AE39" s="297"/>
      <c r="AF39" s="297"/>
      <c r="AG39" s="297"/>
      <c r="AH39" s="325"/>
      <c r="AI39" s="325"/>
      <c r="AJ39" s="344"/>
    </row>
    <row r="40" spans="1:36" s="97" customFormat="1" ht="53.45" customHeight="1" x14ac:dyDescent="0.25">
      <c r="A40" s="96"/>
      <c r="B40" s="304" t="s">
        <v>283</v>
      </c>
      <c r="C40" s="288" t="s">
        <v>284</v>
      </c>
      <c r="D40" s="288" t="s">
        <v>218</v>
      </c>
      <c r="E40" s="288" t="s">
        <v>219</v>
      </c>
      <c r="F40" s="288" t="s">
        <v>285</v>
      </c>
      <c r="G40" s="288" t="s">
        <v>221</v>
      </c>
      <c r="H40" s="298" t="s">
        <v>41</v>
      </c>
      <c r="I40" s="298" t="s">
        <v>41</v>
      </c>
      <c r="J40" s="92" t="s">
        <v>222</v>
      </c>
      <c r="K40" s="92" t="s">
        <v>223</v>
      </c>
      <c r="L40" s="92" t="s">
        <v>224</v>
      </c>
      <c r="M40" s="93">
        <v>31</v>
      </c>
      <c r="N40" s="288" t="s">
        <v>225</v>
      </c>
      <c r="O40" s="288" t="s">
        <v>89</v>
      </c>
      <c r="P40" s="300" t="s">
        <v>227</v>
      </c>
      <c r="Q40" s="300" t="s">
        <v>228</v>
      </c>
      <c r="R40" s="300" t="s">
        <v>45</v>
      </c>
      <c r="S40" s="300" t="s">
        <v>133</v>
      </c>
      <c r="T40" s="296">
        <f>U40</f>
        <v>1538500</v>
      </c>
      <c r="U40" s="296">
        <f>V40</f>
        <v>1538500</v>
      </c>
      <c r="V40" s="296">
        <v>1538500</v>
      </c>
      <c r="W40" s="296">
        <v>0</v>
      </c>
      <c r="X40" s="296">
        <v>0</v>
      </c>
      <c r="Y40" s="296">
        <v>0</v>
      </c>
      <c r="Z40" s="296">
        <v>0</v>
      </c>
      <c r="AA40" s="296">
        <v>0</v>
      </c>
      <c r="AB40" s="296">
        <v>271500</v>
      </c>
      <c r="AC40" s="296" t="s">
        <v>55</v>
      </c>
      <c r="AD40" s="296">
        <v>0</v>
      </c>
      <c r="AE40" s="296">
        <f>V40</f>
        <v>1538500</v>
      </c>
      <c r="AF40" s="296">
        <v>0</v>
      </c>
      <c r="AG40" s="298"/>
      <c r="AH40" s="319">
        <v>45748</v>
      </c>
      <c r="AI40" s="319">
        <v>45809</v>
      </c>
      <c r="AJ40" s="337"/>
    </row>
    <row r="41" spans="1:36" s="97" customFormat="1" ht="56.1" customHeight="1" thickBot="1" x14ac:dyDescent="0.3">
      <c r="A41" s="96"/>
      <c r="B41" s="313"/>
      <c r="C41" s="289"/>
      <c r="D41" s="289"/>
      <c r="E41" s="289"/>
      <c r="F41" s="289"/>
      <c r="G41" s="289"/>
      <c r="H41" s="299"/>
      <c r="I41" s="299"/>
      <c r="J41" s="94" t="s">
        <v>231</v>
      </c>
      <c r="K41" s="94" t="s">
        <v>232</v>
      </c>
      <c r="L41" s="94" t="s">
        <v>233</v>
      </c>
      <c r="M41" s="95">
        <v>31</v>
      </c>
      <c r="N41" s="289"/>
      <c r="O41" s="289"/>
      <c r="P41" s="301"/>
      <c r="Q41" s="301"/>
      <c r="R41" s="301"/>
      <c r="S41" s="301"/>
      <c r="T41" s="297"/>
      <c r="U41" s="297"/>
      <c r="V41" s="297"/>
      <c r="W41" s="297"/>
      <c r="X41" s="297"/>
      <c r="Y41" s="297"/>
      <c r="Z41" s="297"/>
      <c r="AA41" s="297"/>
      <c r="AB41" s="297"/>
      <c r="AC41" s="297"/>
      <c r="AD41" s="297"/>
      <c r="AE41" s="297"/>
      <c r="AF41" s="297"/>
      <c r="AG41" s="299"/>
      <c r="AH41" s="325"/>
      <c r="AI41" s="325"/>
      <c r="AJ41" s="338"/>
    </row>
    <row r="42" spans="1:36" s="97" customFormat="1" ht="56.1" customHeight="1" x14ac:dyDescent="0.25">
      <c r="A42" s="96"/>
      <c r="B42" s="304" t="s">
        <v>422</v>
      </c>
      <c r="C42" s="288" t="s">
        <v>423</v>
      </c>
      <c r="D42" s="288" t="s">
        <v>424</v>
      </c>
      <c r="E42" s="288" t="s">
        <v>219</v>
      </c>
      <c r="F42" s="288" t="s">
        <v>425</v>
      </c>
      <c r="G42" s="288" t="s">
        <v>221</v>
      </c>
      <c r="H42" s="298" t="s">
        <v>41</v>
      </c>
      <c r="I42" s="298" t="s">
        <v>41</v>
      </c>
      <c r="J42" s="92" t="s">
        <v>426</v>
      </c>
      <c r="K42" s="92" t="s">
        <v>427</v>
      </c>
      <c r="L42" s="92" t="s">
        <v>224</v>
      </c>
      <c r="M42" s="93">
        <v>50</v>
      </c>
      <c r="N42" s="288" t="s">
        <v>225</v>
      </c>
      <c r="O42" s="288" t="s">
        <v>84</v>
      </c>
      <c r="P42" s="300" t="s">
        <v>227</v>
      </c>
      <c r="Q42" s="300" t="s">
        <v>228</v>
      </c>
      <c r="R42" s="300" t="s">
        <v>45</v>
      </c>
      <c r="S42" s="300" t="s">
        <v>133</v>
      </c>
      <c r="T42" s="296">
        <f>U42</f>
        <v>134044</v>
      </c>
      <c r="U42" s="296">
        <f>V42</f>
        <v>134044</v>
      </c>
      <c r="V42" s="296">
        <v>134044</v>
      </c>
      <c r="W42" s="296">
        <v>0</v>
      </c>
      <c r="X42" s="296">
        <v>0</v>
      </c>
      <c r="Y42" s="296">
        <v>0</v>
      </c>
      <c r="Z42" s="296">
        <v>0</v>
      </c>
      <c r="AA42" s="296">
        <v>0</v>
      </c>
      <c r="AB42" s="296">
        <v>23655.16</v>
      </c>
      <c r="AC42" s="296" t="s">
        <v>55</v>
      </c>
      <c r="AD42" s="296">
        <v>0</v>
      </c>
      <c r="AE42" s="296">
        <f>V42</f>
        <v>134044</v>
      </c>
      <c r="AF42" s="296">
        <v>0</v>
      </c>
      <c r="AG42" s="298"/>
      <c r="AH42" s="319" t="s">
        <v>428</v>
      </c>
      <c r="AI42" s="319" t="s">
        <v>264</v>
      </c>
      <c r="AJ42" s="310">
        <v>45497</v>
      </c>
    </row>
    <row r="43" spans="1:36" s="97" customFormat="1" ht="56.1" customHeight="1" thickBot="1" x14ac:dyDescent="0.3">
      <c r="A43" s="96"/>
      <c r="B43" s="313"/>
      <c r="C43" s="289"/>
      <c r="D43" s="289"/>
      <c r="E43" s="289"/>
      <c r="F43" s="289"/>
      <c r="G43" s="289"/>
      <c r="H43" s="299"/>
      <c r="I43" s="299"/>
      <c r="J43" s="94" t="s">
        <v>429</v>
      </c>
      <c r="K43" s="94" t="s">
        <v>430</v>
      </c>
      <c r="L43" s="94" t="s">
        <v>233</v>
      </c>
      <c r="M43" s="95">
        <v>250</v>
      </c>
      <c r="N43" s="289"/>
      <c r="O43" s="289"/>
      <c r="P43" s="301"/>
      <c r="Q43" s="301"/>
      <c r="R43" s="301"/>
      <c r="S43" s="301"/>
      <c r="T43" s="297"/>
      <c r="U43" s="297"/>
      <c r="V43" s="297"/>
      <c r="W43" s="297"/>
      <c r="X43" s="297"/>
      <c r="Y43" s="297"/>
      <c r="Z43" s="297"/>
      <c r="AA43" s="297"/>
      <c r="AB43" s="297"/>
      <c r="AC43" s="297"/>
      <c r="AD43" s="297"/>
      <c r="AE43" s="297"/>
      <c r="AF43" s="297"/>
      <c r="AG43" s="299"/>
      <c r="AH43" s="325"/>
      <c r="AI43" s="325"/>
      <c r="AJ43" s="323"/>
    </row>
    <row r="44" spans="1:36" s="97" customFormat="1" ht="56.1" customHeight="1" x14ac:dyDescent="0.25">
      <c r="A44" s="96"/>
      <c r="B44" s="304" t="s">
        <v>431</v>
      </c>
      <c r="C44" s="288" t="s">
        <v>432</v>
      </c>
      <c r="D44" s="288" t="s">
        <v>424</v>
      </c>
      <c r="E44" s="288" t="s">
        <v>219</v>
      </c>
      <c r="F44" s="288" t="s">
        <v>433</v>
      </c>
      <c r="G44" s="288" t="s">
        <v>221</v>
      </c>
      <c r="H44" s="298" t="s">
        <v>41</v>
      </c>
      <c r="I44" s="298" t="s">
        <v>41</v>
      </c>
      <c r="J44" s="92" t="s">
        <v>426</v>
      </c>
      <c r="K44" s="92" t="s">
        <v>427</v>
      </c>
      <c r="L44" s="92" t="s">
        <v>224</v>
      </c>
      <c r="M44" s="93">
        <v>50</v>
      </c>
      <c r="N44" s="288" t="s">
        <v>225</v>
      </c>
      <c r="O44" s="288" t="s">
        <v>48</v>
      </c>
      <c r="P44" s="300" t="s">
        <v>227</v>
      </c>
      <c r="Q44" s="300" t="s">
        <v>228</v>
      </c>
      <c r="R44" s="300" t="s">
        <v>45</v>
      </c>
      <c r="S44" s="300" t="s">
        <v>133</v>
      </c>
      <c r="T44" s="296">
        <f>U44</f>
        <v>467500</v>
      </c>
      <c r="U44" s="296">
        <f>V44</f>
        <v>467500</v>
      </c>
      <c r="V44" s="296">
        <v>467500</v>
      </c>
      <c r="W44" s="296">
        <v>0</v>
      </c>
      <c r="X44" s="296">
        <v>0</v>
      </c>
      <c r="Y44" s="296">
        <v>0</v>
      </c>
      <c r="Z44" s="296">
        <v>0</v>
      </c>
      <c r="AA44" s="296">
        <v>0</v>
      </c>
      <c r="AB44" s="296">
        <v>82500</v>
      </c>
      <c r="AC44" s="296" t="s">
        <v>55</v>
      </c>
      <c r="AD44" s="296">
        <v>0</v>
      </c>
      <c r="AE44" s="296">
        <f>V44</f>
        <v>467500</v>
      </c>
      <c r="AF44" s="296">
        <v>0</v>
      </c>
      <c r="AG44" s="298"/>
      <c r="AH44" s="319" t="s">
        <v>264</v>
      </c>
      <c r="AI44" s="319" t="s">
        <v>265</v>
      </c>
      <c r="AJ44" s="337"/>
    </row>
    <row r="45" spans="1:36" s="97" customFormat="1" ht="56.1" customHeight="1" thickBot="1" x14ac:dyDescent="0.3">
      <c r="A45" s="96"/>
      <c r="B45" s="313"/>
      <c r="C45" s="289"/>
      <c r="D45" s="289"/>
      <c r="E45" s="289"/>
      <c r="F45" s="289"/>
      <c r="G45" s="289"/>
      <c r="H45" s="299"/>
      <c r="I45" s="299"/>
      <c r="J45" s="94" t="s">
        <v>429</v>
      </c>
      <c r="K45" s="94" t="s">
        <v>430</v>
      </c>
      <c r="L45" s="94" t="s">
        <v>233</v>
      </c>
      <c r="M45" s="95">
        <v>300</v>
      </c>
      <c r="N45" s="289"/>
      <c r="O45" s="289"/>
      <c r="P45" s="301"/>
      <c r="Q45" s="301"/>
      <c r="R45" s="301"/>
      <c r="S45" s="301"/>
      <c r="T45" s="297"/>
      <c r="U45" s="297"/>
      <c r="V45" s="297"/>
      <c r="W45" s="297"/>
      <c r="X45" s="297"/>
      <c r="Y45" s="297"/>
      <c r="Z45" s="297"/>
      <c r="AA45" s="297"/>
      <c r="AB45" s="297"/>
      <c r="AC45" s="297"/>
      <c r="AD45" s="297"/>
      <c r="AE45" s="297"/>
      <c r="AF45" s="297"/>
      <c r="AG45" s="299"/>
      <c r="AH45" s="325"/>
      <c r="AI45" s="325"/>
      <c r="AJ45" s="338"/>
    </row>
    <row r="46" spans="1:36" s="97" customFormat="1" ht="56.1" customHeight="1" x14ac:dyDescent="0.25">
      <c r="A46" s="96"/>
      <c r="B46" s="304" t="s">
        <v>434</v>
      </c>
      <c r="C46" s="288" t="s">
        <v>435</v>
      </c>
      <c r="D46" s="288" t="s">
        <v>424</v>
      </c>
      <c r="E46" s="288" t="s">
        <v>219</v>
      </c>
      <c r="F46" s="288" t="s">
        <v>436</v>
      </c>
      <c r="G46" s="288" t="s">
        <v>221</v>
      </c>
      <c r="H46" s="298" t="s">
        <v>41</v>
      </c>
      <c r="I46" s="298" t="s">
        <v>41</v>
      </c>
      <c r="J46" s="92" t="s">
        <v>426</v>
      </c>
      <c r="K46" s="92" t="s">
        <v>427</v>
      </c>
      <c r="L46" s="92" t="s">
        <v>224</v>
      </c>
      <c r="M46" s="93">
        <v>41</v>
      </c>
      <c r="N46" s="288" t="s">
        <v>225</v>
      </c>
      <c r="O46" s="288" t="s">
        <v>48</v>
      </c>
      <c r="P46" s="300" t="s">
        <v>227</v>
      </c>
      <c r="Q46" s="300" t="s">
        <v>228</v>
      </c>
      <c r="R46" s="300" t="s">
        <v>45</v>
      </c>
      <c r="S46" s="300" t="s">
        <v>133</v>
      </c>
      <c r="T46" s="296">
        <f>U46</f>
        <v>807500</v>
      </c>
      <c r="U46" s="296">
        <f>V46</f>
        <v>807500</v>
      </c>
      <c r="V46" s="296">
        <v>807500</v>
      </c>
      <c r="W46" s="296">
        <v>0</v>
      </c>
      <c r="X46" s="296">
        <v>0</v>
      </c>
      <c r="Y46" s="296">
        <v>0</v>
      </c>
      <c r="Z46" s="296">
        <v>0</v>
      </c>
      <c r="AA46" s="296">
        <v>0</v>
      </c>
      <c r="AB46" s="296">
        <v>142500</v>
      </c>
      <c r="AC46" s="296" t="s">
        <v>55</v>
      </c>
      <c r="AD46" s="296">
        <v>0</v>
      </c>
      <c r="AE46" s="296">
        <f>V46</f>
        <v>807500</v>
      </c>
      <c r="AF46" s="296">
        <v>0</v>
      </c>
      <c r="AG46" s="298"/>
      <c r="AH46" s="319" t="s">
        <v>270</v>
      </c>
      <c r="AI46" s="319" t="s">
        <v>437</v>
      </c>
      <c r="AJ46" s="337"/>
    </row>
    <row r="47" spans="1:36" s="97" customFormat="1" ht="56.1" customHeight="1" thickBot="1" x14ac:dyDescent="0.3">
      <c r="A47" s="96"/>
      <c r="B47" s="313"/>
      <c r="C47" s="289"/>
      <c r="D47" s="289"/>
      <c r="E47" s="289"/>
      <c r="F47" s="289"/>
      <c r="G47" s="289"/>
      <c r="H47" s="299"/>
      <c r="I47" s="299"/>
      <c r="J47" s="94" t="s">
        <v>429</v>
      </c>
      <c r="K47" s="94" t="s">
        <v>430</v>
      </c>
      <c r="L47" s="94" t="s">
        <v>233</v>
      </c>
      <c r="M47" s="95">
        <v>50</v>
      </c>
      <c r="N47" s="289"/>
      <c r="O47" s="289"/>
      <c r="P47" s="301"/>
      <c r="Q47" s="301"/>
      <c r="R47" s="301"/>
      <c r="S47" s="301"/>
      <c r="T47" s="297"/>
      <c r="U47" s="297"/>
      <c r="V47" s="297"/>
      <c r="W47" s="297"/>
      <c r="X47" s="297"/>
      <c r="Y47" s="297"/>
      <c r="Z47" s="297"/>
      <c r="AA47" s="297"/>
      <c r="AB47" s="297"/>
      <c r="AC47" s="297"/>
      <c r="AD47" s="297"/>
      <c r="AE47" s="297"/>
      <c r="AF47" s="297"/>
      <c r="AG47" s="299"/>
      <c r="AH47" s="325"/>
      <c r="AI47" s="325"/>
      <c r="AJ47" s="338"/>
    </row>
    <row r="48" spans="1:36" s="97" customFormat="1" ht="56.1" customHeight="1" x14ac:dyDescent="0.25">
      <c r="A48" s="96"/>
      <c r="B48" s="304" t="s">
        <v>438</v>
      </c>
      <c r="C48" s="288" t="s">
        <v>439</v>
      </c>
      <c r="D48" s="288" t="s">
        <v>424</v>
      </c>
      <c r="E48" s="288" t="s">
        <v>219</v>
      </c>
      <c r="F48" s="288" t="s">
        <v>440</v>
      </c>
      <c r="G48" s="288" t="s">
        <v>441</v>
      </c>
      <c r="H48" s="298" t="s">
        <v>41</v>
      </c>
      <c r="I48" s="298" t="s">
        <v>41</v>
      </c>
      <c r="J48" s="92" t="s">
        <v>442</v>
      </c>
      <c r="K48" s="92" t="s">
        <v>443</v>
      </c>
      <c r="L48" s="92" t="s">
        <v>233</v>
      </c>
      <c r="M48" s="93">
        <v>15</v>
      </c>
      <c r="N48" s="288" t="s">
        <v>225</v>
      </c>
      <c r="O48" s="288" t="s">
        <v>75</v>
      </c>
      <c r="P48" s="300" t="s">
        <v>227</v>
      </c>
      <c r="Q48" s="300" t="s">
        <v>228</v>
      </c>
      <c r="R48" s="300" t="s">
        <v>45</v>
      </c>
      <c r="S48" s="300" t="s">
        <v>133</v>
      </c>
      <c r="T48" s="296">
        <f>U48</f>
        <v>1200000</v>
      </c>
      <c r="U48" s="296">
        <f>V48</f>
        <v>1200000</v>
      </c>
      <c r="V48" s="296">
        <v>1200000</v>
      </c>
      <c r="W48" s="296">
        <v>0</v>
      </c>
      <c r="X48" s="296">
        <v>0</v>
      </c>
      <c r="Y48" s="296">
        <v>0</v>
      </c>
      <c r="Z48" s="296">
        <v>0</v>
      </c>
      <c r="AA48" s="296">
        <v>0</v>
      </c>
      <c r="AB48" s="296">
        <v>211764.71</v>
      </c>
      <c r="AC48" s="296" t="s">
        <v>55</v>
      </c>
      <c r="AD48" s="296">
        <v>0</v>
      </c>
      <c r="AE48" s="296">
        <f>V48</f>
        <v>1200000</v>
      </c>
      <c r="AF48" s="296">
        <v>0</v>
      </c>
      <c r="AG48" s="298"/>
      <c r="AH48" s="319" t="s">
        <v>444</v>
      </c>
      <c r="AI48" s="319" t="s">
        <v>445</v>
      </c>
      <c r="AJ48" s="337"/>
    </row>
    <row r="49" spans="1:36" s="97" customFormat="1" ht="56.1" customHeight="1" thickBot="1" x14ac:dyDescent="0.3">
      <c r="A49" s="96"/>
      <c r="B49" s="313"/>
      <c r="C49" s="289"/>
      <c r="D49" s="289"/>
      <c r="E49" s="289"/>
      <c r="F49" s="289"/>
      <c r="G49" s="289"/>
      <c r="H49" s="299"/>
      <c r="I49" s="299"/>
      <c r="J49" s="94" t="s">
        <v>446</v>
      </c>
      <c r="K49" s="94" t="s">
        <v>447</v>
      </c>
      <c r="L49" s="94" t="s">
        <v>242</v>
      </c>
      <c r="M49" s="95">
        <v>15</v>
      </c>
      <c r="N49" s="289"/>
      <c r="O49" s="289"/>
      <c r="P49" s="301"/>
      <c r="Q49" s="301"/>
      <c r="R49" s="301"/>
      <c r="S49" s="301"/>
      <c r="T49" s="297"/>
      <c r="U49" s="297"/>
      <c r="V49" s="297"/>
      <c r="W49" s="297"/>
      <c r="X49" s="297"/>
      <c r="Y49" s="297"/>
      <c r="Z49" s="297"/>
      <c r="AA49" s="297"/>
      <c r="AB49" s="297"/>
      <c r="AC49" s="297"/>
      <c r="AD49" s="297"/>
      <c r="AE49" s="297"/>
      <c r="AF49" s="297"/>
      <c r="AG49" s="299"/>
      <c r="AH49" s="325"/>
      <c r="AI49" s="325"/>
      <c r="AJ49" s="338"/>
    </row>
    <row r="50" spans="1:36" s="97" customFormat="1" ht="56.1" customHeight="1" x14ac:dyDescent="0.25">
      <c r="A50" s="96"/>
      <c r="B50" s="304" t="s">
        <v>448</v>
      </c>
      <c r="C50" s="288" t="s">
        <v>449</v>
      </c>
      <c r="D50" s="288" t="s">
        <v>424</v>
      </c>
      <c r="E50" s="288" t="s">
        <v>219</v>
      </c>
      <c r="F50" s="286" t="s">
        <v>450</v>
      </c>
      <c r="G50" s="288" t="s">
        <v>221</v>
      </c>
      <c r="H50" s="333" t="s">
        <v>41</v>
      </c>
      <c r="I50" s="333" t="s">
        <v>41</v>
      </c>
      <c r="J50" s="133" t="s">
        <v>426</v>
      </c>
      <c r="K50" s="133" t="s">
        <v>427</v>
      </c>
      <c r="L50" s="133" t="s">
        <v>224</v>
      </c>
      <c r="M50" s="134">
        <v>55</v>
      </c>
      <c r="N50" s="286" t="s">
        <v>225</v>
      </c>
      <c r="O50" s="286" t="s">
        <v>89</v>
      </c>
      <c r="P50" s="345" t="s">
        <v>227</v>
      </c>
      <c r="Q50" s="345" t="s">
        <v>228</v>
      </c>
      <c r="R50" s="345" t="s">
        <v>45</v>
      </c>
      <c r="S50" s="345" t="s">
        <v>133</v>
      </c>
      <c r="T50" s="296">
        <f>U50</f>
        <v>1955000</v>
      </c>
      <c r="U50" s="294">
        <f>V50</f>
        <v>1955000</v>
      </c>
      <c r="V50" s="294">
        <v>1955000</v>
      </c>
      <c r="W50" s="294">
        <v>0</v>
      </c>
      <c r="X50" s="294">
        <v>0</v>
      </c>
      <c r="Y50" s="294">
        <v>0</v>
      </c>
      <c r="Z50" s="294">
        <v>0</v>
      </c>
      <c r="AA50" s="294">
        <v>0</v>
      </c>
      <c r="AB50" s="294">
        <v>345000</v>
      </c>
      <c r="AC50" s="294" t="s">
        <v>55</v>
      </c>
      <c r="AD50" s="294">
        <v>0</v>
      </c>
      <c r="AE50" s="294">
        <f>V50</f>
        <v>1955000</v>
      </c>
      <c r="AF50" s="294">
        <v>0</v>
      </c>
      <c r="AG50" s="333"/>
      <c r="AH50" s="319" t="s">
        <v>445</v>
      </c>
      <c r="AI50" s="319" t="s">
        <v>451</v>
      </c>
      <c r="AJ50" s="337"/>
    </row>
    <row r="51" spans="1:36" s="97" customFormat="1" ht="56.1" customHeight="1" thickBot="1" x14ac:dyDescent="0.3">
      <c r="A51" s="96"/>
      <c r="B51" s="313"/>
      <c r="C51" s="289"/>
      <c r="D51" s="289"/>
      <c r="E51" s="289"/>
      <c r="F51" s="287"/>
      <c r="G51" s="289"/>
      <c r="H51" s="347"/>
      <c r="I51" s="347"/>
      <c r="J51" s="94" t="s">
        <v>429</v>
      </c>
      <c r="K51" s="94" t="s">
        <v>430</v>
      </c>
      <c r="L51" s="94" t="s">
        <v>233</v>
      </c>
      <c r="M51" s="95">
        <v>55</v>
      </c>
      <c r="N51" s="287"/>
      <c r="O51" s="287"/>
      <c r="P51" s="346"/>
      <c r="Q51" s="346"/>
      <c r="R51" s="346"/>
      <c r="S51" s="346"/>
      <c r="T51" s="297"/>
      <c r="U51" s="295"/>
      <c r="V51" s="295"/>
      <c r="W51" s="295"/>
      <c r="X51" s="295"/>
      <c r="Y51" s="295"/>
      <c r="Z51" s="295"/>
      <c r="AA51" s="295"/>
      <c r="AB51" s="295"/>
      <c r="AC51" s="295"/>
      <c r="AD51" s="295"/>
      <c r="AE51" s="295"/>
      <c r="AF51" s="295"/>
      <c r="AG51" s="347"/>
      <c r="AH51" s="325"/>
      <c r="AI51" s="325"/>
      <c r="AJ51" s="338"/>
    </row>
    <row r="52" spans="1:36" s="97" customFormat="1" ht="56.1" customHeight="1" x14ac:dyDescent="0.25">
      <c r="A52" s="96"/>
      <c r="B52" s="284" t="s">
        <v>452</v>
      </c>
      <c r="C52" s="286" t="s">
        <v>453</v>
      </c>
      <c r="D52" s="286" t="s">
        <v>424</v>
      </c>
      <c r="E52" s="286" t="s">
        <v>219</v>
      </c>
      <c r="F52" s="286" t="s">
        <v>454</v>
      </c>
      <c r="G52" s="286" t="s">
        <v>221</v>
      </c>
      <c r="H52" s="333" t="s">
        <v>41</v>
      </c>
      <c r="I52" s="333" t="s">
        <v>41</v>
      </c>
      <c r="J52" s="92" t="s">
        <v>426</v>
      </c>
      <c r="K52" s="92" t="s">
        <v>427</v>
      </c>
      <c r="L52" s="92" t="s">
        <v>224</v>
      </c>
      <c r="M52" s="93">
        <v>60</v>
      </c>
      <c r="N52" s="288" t="s">
        <v>225</v>
      </c>
      <c r="O52" s="288" t="s">
        <v>75</v>
      </c>
      <c r="P52" s="300" t="s">
        <v>227</v>
      </c>
      <c r="Q52" s="300" t="s">
        <v>228</v>
      </c>
      <c r="R52" s="300" t="s">
        <v>45</v>
      </c>
      <c r="S52" s="300" t="s">
        <v>133</v>
      </c>
      <c r="T52" s="294">
        <f>U52</f>
        <v>2125000</v>
      </c>
      <c r="U52" s="296">
        <f>V52</f>
        <v>2125000</v>
      </c>
      <c r="V52" s="296">
        <v>2125000</v>
      </c>
      <c r="W52" s="296">
        <v>0</v>
      </c>
      <c r="X52" s="296">
        <v>0</v>
      </c>
      <c r="Y52" s="296">
        <v>0</v>
      </c>
      <c r="Z52" s="296">
        <v>0</v>
      </c>
      <c r="AA52" s="296">
        <v>0</v>
      </c>
      <c r="AB52" s="296">
        <v>375000</v>
      </c>
      <c r="AC52" s="296" t="s">
        <v>55</v>
      </c>
      <c r="AD52" s="296">
        <v>0</v>
      </c>
      <c r="AE52" s="296">
        <f>V52</f>
        <v>2125000</v>
      </c>
      <c r="AF52" s="296">
        <v>0</v>
      </c>
      <c r="AG52" s="333"/>
      <c r="AH52" s="308" t="s">
        <v>445</v>
      </c>
      <c r="AI52" s="308" t="s">
        <v>455</v>
      </c>
      <c r="AJ52" s="334"/>
    </row>
    <row r="53" spans="1:36" s="97" customFormat="1" ht="56.1" customHeight="1" thickBot="1" x14ac:dyDescent="0.3">
      <c r="A53" s="96"/>
      <c r="B53" s="285"/>
      <c r="C53" s="287"/>
      <c r="D53" s="287"/>
      <c r="E53" s="287"/>
      <c r="F53" s="287"/>
      <c r="G53" s="287"/>
      <c r="H53" s="347"/>
      <c r="I53" s="347"/>
      <c r="J53" s="100" t="s">
        <v>429</v>
      </c>
      <c r="K53" s="100" t="s">
        <v>430</v>
      </c>
      <c r="L53" s="100" t="s">
        <v>233</v>
      </c>
      <c r="M53" s="101">
        <v>60</v>
      </c>
      <c r="N53" s="314"/>
      <c r="O53" s="314"/>
      <c r="P53" s="318"/>
      <c r="Q53" s="318"/>
      <c r="R53" s="318"/>
      <c r="S53" s="318"/>
      <c r="T53" s="295"/>
      <c r="U53" s="321"/>
      <c r="V53" s="321"/>
      <c r="W53" s="321"/>
      <c r="X53" s="321"/>
      <c r="Y53" s="321"/>
      <c r="Z53" s="321"/>
      <c r="AA53" s="321"/>
      <c r="AB53" s="321"/>
      <c r="AC53" s="321"/>
      <c r="AD53" s="321"/>
      <c r="AE53" s="321"/>
      <c r="AF53" s="321"/>
      <c r="AG53" s="347"/>
      <c r="AH53" s="309"/>
      <c r="AI53" s="309"/>
      <c r="AJ53" s="348"/>
    </row>
    <row r="54" spans="1:36" s="97" customFormat="1" ht="56.1" customHeight="1" x14ac:dyDescent="0.25">
      <c r="A54" s="96"/>
      <c r="B54" s="304" t="s">
        <v>456</v>
      </c>
      <c r="C54" s="288" t="s">
        <v>457</v>
      </c>
      <c r="D54" s="288" t="s">
        <v>424</v>
      </c>
      <c r="E54" s="288" t="s">
        <v>219</v>
      </c>
      <c r="F54" s="288" t="s">
        <v>458</v>
      </c>
      <c r="G54" s="288" t="s">
        <v>441</v>
      </c>
      <c r="H54" s="298" t="s">
        <v>41</v>
      </c>
      <c r="I54" s="298" t="s">
        <v>41</v>
      </c>
      <c r="J54" s="92" t="s">
        <v>442</v>
      </c>
      <c r="K54" s="92" t="s">
        <v>443</v>
      </c>
      <c r="L54" s="92" t="s">
        <v>233</v>
      </c>
      <c r="M54" s="93">
        <v>30</v>
      </c>
      <c r="N54" s="288" t="s">
        <v>225</v>
      </c>
      <c r="O54" s="288" t="s">
        <v>70</v>
      </c>
      <c r="P54" s="300" t="s">
        <v>227</v>
      </c>
      <c r="Q54" s="300" t="s">
        <v>228</v>
      </c>
      <c r="R54" s="300" t="s">
        <v>45</v>
      </c>
      <c r="S54" s="300" t="s">
        <v>133</v>
      </c>
      <c r="T54" s="296">
        <f>U54</f>
        <v>3145000</v>
      </c>
      <c r="U54" s="296">
        <f>V54</f>
        <v>3145000</v>
      </c>
      <c r="V54" s="296">
        <v>3145000</v>
      </c>
      <c r="W54" s="296">
        <v>0</v>
      </c>
      <c r="X54" s="296">
        <v>0</v>
      </c>
      <c r="Y54" s="296">
        <v>0</v>
      </c>
      <c r="Z54" s="296">
        <v>0</v>
      </c>
      <c r="AA54" s="296">
        <v>0</v>
      </c>
      <c r="AB54" s="296">
        <v>555000</v>
      </c>
      <c r="AC54" s="296" t="s">
        <v>55</v>
      </c>
      <c r="AD54" s="296">
        <v>0</v>
      </c>
      <c r="AE54" s="296">
        <f>V54</f>
        <v>3145000</v>
      </c>
      <c r="AF54" s="296">
        <v>0</v>
      </c>
      <c r="AG54" s="298"/>
      <c r="AH54" s="319" t="s">
        <v>445</v>
      </c>
      <c r="AI54" s="319" t="s">
        <v>451</v>
      </c>
      <c r="AJ54" s="337"/>
    </row>
    <row r="55" spans="1:36" s="97" customFormat="1" ht="56.1" customHeight="1" thickBot="1" x14ac:dyDescent="0.3">
      <c r="A55" s="96"/>
      <c r="B55" s="313"/>
      <c r="C55" s="289"/>
      <c r="D55" s="289"/>
      <c r="E55" s="289"/>
      <c r="F55" s="289"/>
      <c r="G55" s="289"/>
      <c r="H55" s="299"/>
      <c r="I55" s="299"/>
      <c r="J55" s="94" t="s">
        <v>446</v>
      </c>
      <c r="K55" s="94" t="s">
        <v>447</v>
      </c>
      <c r="L55" s="94" t="s">
        <v>242</v>
      </c>
      <c r="M55" s="95">
        <v>30</v>
      </c>
      <c r="N55" s="289"/>
      <c r="O55" s="289"/>
      <c r="P55" s="301"/>
      <c r="Q55" s="301"/>
      <c r="R55" s="301"/>
      <c r="S55" s="301"/>
      <c r="T55" s="297"/>
      <c r="U55" s="297"/>
      <c r="V55" s="297"/>
      <c r="W55" s="297"/>
      <c r="X55" s="297"/>
      <c r="Y55" s="297"/>
      <c r="Z55" s="297"/>
      <c r="AA55" s="297"/>
      <c r="AB55" s="297"/>
      <c r="AC55" s="297"/>
      <c r="AD55" s="297"/>
      <c r="AE55" s="297"/>
      <c r="AF55" s="297"/>
      <c r="AG55" s="299"/>
      <c r="AH55" s="325"/>
      <c r="AI55" s="325"/>
      <c r="AJ55" s="338"/>
    </row>
    <row r="56" spans="1:36" s="97" customFormat="1" ht="56.1" customHeight="1" x14ac:dyDescent="0.25">
      <c r="A56" s="96"/>
      <c r="B56" s="304" t="s">
        <v>459</v>
      </c>
      <c r="C56" s="288" t="s">
        <v>460</v>
      </c>
      <c r="D56" s="288" t="s">
        <v>424</v>
      </c>
      <c r="E56" s="288" t="s">
        <v>219</v>
      </c>
      <c r="F56" s="288" t="s">
        <v>461</v>
      </c>
      <c r="G56" s="288" t="s">
        <v>441</v>
      </c>
      <c r="H56" s="298" t="s">
        <v>41</v>
      </c>
      <c r="I56" s="298" t="s">
        <v>41</v>
      </c>
      <c r="J56" s="92" t="s">
        <v>442</v>
      </c>
      <c r="K56" s="92" t="s">
        <v>443</v>
      </c>
      <c r="L56" s="92" t="s">
        <v>233</v>
      </c>
      <c r="M56" s="93">
        <v>35</v>
      </c>
      <c r="N56" s="288" t="s">
        <v>225</v>
      </c>
      <c r="O56" s="288" t="s">
        <v>84</v>
      </c>
      <c r="P56" s="300" t="s">
        <v>227</v>
      </c>
      <c r="Q56" s="300" t="s">
        <v>228</v>
      </c>
      <c r="R56" s="300" t="s">
        <v>45</v>
      </c>
      <c r="S56" s="300" t="s">
        <v>133</v>
      </c>
      <c r="T56" s="296">
        <f>U56</f>
        <v>263775</v>
      </c>
      <c r="U56" s="296">
        <f>V56</f>
        <v>263775</v>
      </c>
      <c r="V56" s="296">
        <v>263775</v>
      </c>
      <c r="W56" s="296">
        <v>0</v>
      </c>
      <c r="X56" s="296">
        <v>0</v>
      </c>
      <c r="Y56" s="296">
        <v>0</v>
      </c>
      <c r="Z56" s="296">
        <v>0</v>
      </c>
      <c r="AA56" s="296">
        <v>0</v>
      </c>
      <c r="AB56" s="296">
        <v>46548.959999999999</v>
      </c>
      <c r="AC56" s="296" t="s">
        <v>55</v>
      </c>
      <c r="AD56" s="296">
        <v>0</v>
      </c>
      <c r="AE56" s="296">
        <f>V56</f>
        <v>263775</v>
      </c>
      <c r="AF56" s="296">
        <v>0</v>
      </c>
      <c r="AG56" s="298"/>
      <c r="AH56" s="319" t="s">
        <v>455</v>
      </c>
      <c r="AI56" s="319" t="s">
        <v>462</v>
      </c>
      <c r="AJ56" s="337"/>
    </row>
    <row r="57" spans="1:36" s="97" customFormat="1" ht="56.1" customHeight="1" thickBot="1" x14ac:dyDescent="0.3">
      <c r="A57" s="96"/>
      <c r="B57" s="313"/>
      <c r="C57" s="289"/>
      <c r="D57" s="289"/>
      <c r="E57" s="289"/>
      <c r="F57" s="289"/>
      <c r="G57" s="289"/>
      <c r="H57" s="299"/>
      <c r="I57" s="299"/>
      <c r="J57" s="94" t="s">
        <v>446</v>
      </c>
      <c r="K57" s="94" t="s">
        <v>447</v>
      </c>
      <c r="L57" s="94" t="s">
        <v>242</v>
      </c>
      <c r="M57" s="95">
        <v>40</v>
      </c>
      <c r="N57" s="289"/>
      <c r="O57" s="289"/>
      <c r="P57" s="301"/>
      <c r="Q57" s="301"/>
      <c r="R57" s="301"/>
      <c r="S57" s="301"/>
      <c r="T57" s="297"/>
      <c r="U57" s="297"/>
      <c r="V57" s="297"/>
      <c r="W57" s="297"/>
      <c r="X57" s="297"/>
      <c r="Y57" s="297"/>
      <c r="Z57" s="297"/>
      <c r="AA57" s="297"/>
      <c r="AB57" s="297"/>
      <c r="AC57" s="297"/>
      <c r="AD57" s="297"/>
      <c r="AE57" s="297"/>
      <c r="AF57" s="297"/>
      <c r="AG57" s="299"/>
      <c r="AH57" s="325"/>
      <c r="AI57" s="325"/>
      <c r="AJ57" s="338"/>
    </row>
    <row r="58" spans="1:36" s="97" customFormat="1" ht="15.75" thickBot="1" x14ac:dyDescent="0.3">
      <c r="A58" s="96"/>
      <c r="B58" s="104"/>
      <c r="C58" s="105"/>
      <c r="D58" s="105"/>
      <c r="E58" s="105"/>
      <c r="F58" s="105"/>
      <c r="G58" s="105"/>
      <c r="H58" s="105"/>
      <c r="I58" s="105"/>
      <c r="J58" s="105"/>
      <c r="K58" s="105"/>
      <c r="L58" s="105"/>
      <c r="M58" s="105"/>
      <c r="N58" s="105"/>
      <c r="O58" s="105"/>
      <c r="P58" s="106"/>
      <c r="Q58" s="106"/>
      <c r="R58" s="106"/>
      <c r="S58" s="106"/>
      <c r="T58" s="105"/>
      <c r="U58" s="105"/>
      <c r="V58" s="105"/>
      <c r="W58" s="107"/>
      <c r="X58" s="107"/>
      <c r="Y58" s="107"/>
      <c r="Z58" s="105"/>
      <c r="AA58" s="108"/>
      <c r="AB58" s="105"/>
      <c r="AC58" s="106"/>
      <c r="AD58" s="109"/>
      <c r="AE58" s="109"/>
      <c r="AF58" s="106"/>
      <c r="AG58" s="106"/>
      <c r="AH58" s="105"/>
      <c r="AI58" s="105"/>
      <c r="AJ58" s="110"/>
    </row>
    <row r="59" spans="1:36" x14ac:dyDescent="0.25">
      <c r="A59" s="1"/>
      <c r="B59" s="69" t="s">
        <v>206</v>
      </c>
      <c r="C59" s="70"/>
      <c r="D59" s="70"/>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row>
    <row r="60" spans="1:36" x14ac:dyDescent="0.25">
      <c r="A60" s="70"/>
      <c r="B60" s="71" t="s">
        <v>207</v>
      </c>
      <c r="C60" s="71"/>
      <c r="D60" s="71"/>
      <c r="E60" s="71"/>
      <c r="F60" s="71"/>
      <c r="G60" s="71"/>
      <c r="H60" s="71"/>
      <c r="I60" s="71"/>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c r="AI60" s="70"/>
      <c r="AJ60" s="70"/>
    </row>
    <row r="61" spans="1:36" x14ac:dyDescent="0.25">
      <c r="A61" s="71"/>
      <c r="B61" s="71" t="s">
        <v>208</v>
      </c>
      <c r="C61" s="71"/>
      <c r="D61" s="71"/>
      <c r="E61" s="71"/>
      <c r="F61" s="71"/>
      <c r="G61" s="71"/>
      <c r="H61" s="71"/>
      <c r="I61" s="71"/>
      <c r="J61" s="70"/>
      <c r="K61" s="70"/>
      <c r="L61" s="70"/>
      <c r="M61" s="70"/>
      <c r="N61" s="70"/>
      <c r="O61" s="70"/>
      <c r="P61" s="70"/>
      <c r="Q61" s="70"/>
      <c r="R61" s="70"/>
      <c r="S61" s="70"/>
      <c r="T61" s="70"/>
      <c r="U61" s="70"/>
      <c r="V61" s="70"/>
      <c r="W61" s="70"/>
      <c r="X61" s="70"/>
      <c r="Y61" s="70"/>
      <c r="Z61" s="70"/>
      <c r="AA61" s="70"/>
      <c r="AB61" s="70"/>
      <c r="AC61" s="70"/>
      <c r="AD61" s="70"/>
      <c r="AE61" s="70"/>
      <c r="AF61" s="70"/>
      <c r="AG61" s="70"/>
      <c r="AH61" s="70"/>
      <c r="AI61" s="70"/>
      <c r="AJ61" s="70"/>
    </row>
    <row r="62" spans="1:36" x14ac:dyDescent="0.25">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row>
    <row r="63" spans="1:36" x14ac:dyDescent="0.25">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row>
    <row r="64" spans="1:36" x14ac:dyDescent="0.25">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row>
    <row r="65" spans="1:36" x14ac:dyDescent="0.25">
      <c r="A65" s="1"/>
      <c r="B65" s="267" t="s">
        <v>13</v>
      </c>
      <c r="C65" s="267"/>
      <c r="D65" s="267"/>
      <c r="E65" s="267"/>
      <c r="F65" s="267"/>
      <c r="G65" s="267"/>
      <c r="H65" s="267"/>
      <c r="I65" s="267"/>
      <c r="J65" s="267"/>
      <c r="K65" s="267"/>
      <c r="L65" s="267"/>
      <c r="M65" s="267"/>
      <c r="N65" s="267"/>
      <c r="O65" s="267"/>
      <c r="P65" s="267"/>
      <c r="Q65" s="267"/>
      <c r="R65" s="267"/>
      <c r="S65" s="267"/>
      <c r="T65" s="267"/>
      <c r="U65" s="267"/>
      <c r="V65" s="267"/>
      <c r="W65" s="267"/>
      <c r="X65" s="267"/>
      <c r="Y65" s="267"/>
      <c r="Z65" s="267"/>
      <c r="AA65" s="267"/>
      <c r="AB65" s="267"/>
      <c r="AC65" s="267"/>
      <c r="AD65" s="267"/>
      <c r="AE65" s="267"/>
      <c r="AF65" s="267"/>
      <c r="AG65" s="267"/>
      <c r="AH65" s="267"/>
      <c r="AI65" s="267"/>
      <c r="AJ65" s="267"/>
    </row>
  </sheetData>
  <mergeCells count="788">
    <mergeCell ref="AF56:AF57"/>
    <mergeCell ref="AG56:AG57"/>
    <mergeCell ref="AH56:AH57"/>
    <mergeCell ref="AI56:AI57"/>
    <mergeCell ref="AJ56:AJ57"/>
    <mergeCell ref="B65:AJ65"/>
    <mergeCell ref="Z56:Z57"/>
    <mergeCell ref="AA56:AA57"/>
    <mergeCell ref="AB56:AB57"/>
    <mergeCell ref="AC56:AC57"/>
    <mergeCell ref="AD56:AD57"/>
    <mergeCell ref="AE56:AE57"/>
    <mergeCell ref="T56:T57"/>
    <mergeCell ref="U56:U57"/>
    <mergeCell ref="V56:V57"/>
    <mergeCell ref="W56:W57"/>
    <mergeCell ref="X56:X57"/>
    <mergeCell ref="Y56:Y57"/>
    <mergeCell ref="N56:N57"/>
    <mergeCell ref="O56:O57"/>
    <mergeCell ref="P56:P57"/>
    <mergeCell ref="Q56:Q57"/>
    <mergeCell ref="R56:R57"/>
    <mergeCell ref="S56:S57"/>
    <mergeCell ref="AI54:AI55"/>
    <mergeCell ref="AJ54:AJ55"/>
    <mergeCell ref="B56:B57"/>
    <mergeCell ref="C56:C57"/>
    <mergeCell ref="D56:D57"/>
    <mergeCell ref="E56:E57"/>
    <mergeCell ref="F56:F57"/>
    <mergeCell ref="G56:G57"/>
    <mergeCell ref="H56:H57"/>
    <mergeCell ref="I56:I57"/>
    <mergeCell ref="AC54:AC55"/>
    <mergeCell ref="AD54:AD55"/>
    <mergeCell ref="AE54:AE55"/>
    <mergeCell ref="AF54:AF55"/>
    <mergeCell ref="AG54:AG55"/>
    <mergeCell ref="AH54:AH55"/>
    <mergeCell ref="W54:W55"/>
    <mergeCell ref="X54:X55"/>
    <mergeCell ref="Y54:Y55"/>
    <mergeCell ref="Z54:Z55"/>
    <mergeCell ref="AA54:AA55"/>
    <mergeCell ref="AB54:AB55"/>
    <mergeCell ref="Q54:Q55"/>
    <mergeCell ref="R54:R55"/>
    <mergeCell ref="S54:S55"/>
    <mergeCell ref="T54:T55"/>
    <mergeCell ref="U54:U55"/>
    <mergeCell ref="V54:V55"/>
    <mergeCell ref="G54:G55"/>
    <mergeCell ref="H54:H55"/>
    <mergeCell ref="I54:I55"/>
    <mergeCell ref="N54:N55"/>
    <mergeCell ref="O54:O55"/>
    <mergeCell ref="P54:P55"/>
    <mergeCell ref="AF52:AF53"/>
    <mergeCell ref="AG52:AG53"/>
    <mergeCell ref="AH52:AH53"/>
    <mergeCell ref="AI52:AI53"/>
    <mergeCell ref="AJ52:AJ53"/>
    <mergeCell ref="B54:B55"/>
    <mergeCell ref="C54:C55"/>
    <mergeCell ref="D54:D55"/>
    <mergeCell ref="E54:E55"/>
    <mergeCell ref="F54:F55"/>
    <mergeCell ref="Z52:Z53"/>
    <mergeCell ref="AA52:AA53"/>
    <mergeCell ref="AB52:AB53"/>
    <mergeCell ref="AC52:AC53"/>
    <mergeCell ref="AD52:AD53"/>
    <mergeCell ref="AE52:AE53"/>
    <mergeCell ref="T52:T53"/>
    <mergeCell ref="U52:U53"/>
    <mergeCell ref="V52:V53"/>
    <mergeCell ref="W52:W53"/>
    <mergeCell ref="X52:X53"/>
    <mergeCell ref="Y52:Y53"/>
    <mergeCell ref="N52:N53"/>
    <mergeCell ref="O52:O53"/>
    <mergeCell ref="P52:P53"/>
    <mergeCell ref="Q52:Q53"/>
    <mergeCell ref="R52:R53"/>
    <mergeCell ref="S52:S53"/>
    <mergeCell ref="AI50:AI51"/>
    <mergeCell ref="AJ50:AJ51"/>
    <mergeCell ref="B52:B53"/>
    <mergeCell ref="C52:C53"/>
    <mergeCell ref="D52:D53"/>
    <mergeCell ref="E52:E53"/>
    <mergeCell ref="F52:F53"/>
    <mergeCell ref="G52:G53"/>
    <mergeCell ref="H52:H53"/>
    <mergeCell ref="I52:I53"/>
    <mergeCell ref="AC50:AC51"/>
    <mergeCell ref="AD50:AD51"/>
    <mergeCell ref="AE50:AE51"/>
    <mergeCell ref="AF50:AF51"/>
    <mergeCell ref="AG50:AG51"/>
    <mergeCell ref="AH50:AH51"/>
    <mergeCell ref="W50:W51"/>
    <mergeCell ref="X50:X51"/>
    <mergeCell ref="Y50:Y51"/>
    <mergeCell ref="Z50:Z51"/>
    <mergeCell ref="AA50:AA51"/>
    <mergeCell ref="AB50:AB51"/>
    <mergeCell ref="Q50:Q51"/>
    <mergeCell ref="R50:R51"/>
    <mergeCell ref="S50:S51"/>
    <mergeCell ref="T50:T51"/>
    <mergeCell ref="U50:U51"/>
    <mergeCell ref="V50:V51"/>
    <mergeCell ref="G50:G51"/>
    <mergeCell ref="H50:H51"/>
    <mergeCell ref="I50:I51"/>
    <mergeCell ref="N50:N51"/>
    <mergeCell ref="O50:O51"/>
    <mergeCell ref="P50:P51"/>
    <mergeCell ref="AF48:AF49"/>
    <mergeCell ref="AG48:AG49"/>
    <mergeCell ref="AH48:AH49"/>
    <mergeCell ref="AI48:AI49"/>
    <mergeCell ref="AJ48:AJ49"/>
    <mergeCell ref="B50:B51"/>
    <mergeCell ref="C50:C51"/>
    <mergeCell ref="D50:D51"/>
    <mergeCell ref="E50:E51"/>
    <mergeCell ref="F50:F51"/>
    <mergeCell ref="Z48:Z49"/>
    <mergeCell ref="AA48:AA49"/>
    <mergeCell ref="AB48:AB49"/>
    <mergeCell ref="AC48:AC49"/>
    <mergeCell ref="AD48:AD49"/>
    <mergeCell ref="AE48:AE49"/>
    <mergeCell ref="T48:T49"/>
    <mergeCell ref="U48:U49"/>
    <mergeCell ref="V48:V49"/>
    <mergeCell ref="W48:W49"/>
    <mergeCell ref="X48:X49"/>
    <mergeCell ref="Y48:Y49"/>
    <mergeCell ref="N48:N49"/>
    <mergeCell ref="O48:O49"/>
    <mergeCell ref="P48:P49"/>
    <mergeCell ref="Q48:Q49"/>
    <mergeCell ref="R48:R49"/>
    <mergeCell ref="S48:S49"/>
    <mergeCell ref="AI46:AI47"/>
    <mergeCell ref="AJ46:AJ47"/>
    <mergeCell ref="B48:B49"/>
    <mergeCell ref="C48:C49"/>
    <mergeCell ref="D48:D49"/>
    <mergeCell ref="E48:E49"/>
    <mergeCell ref="F48:F49"/>
    <mergeCell ref="G48:G49"/>
    <mergeCell ref="H48:H49"/>
    <mergeCell ref="I48:I49"/>
    <mergeCell ref="AC46:AC47"/>
    <mergeCell ref="AD46:AD47"/>
    <mergeCell ref="AE46:AE47"/>
    <mergeCell ref="AF46:AF47"/>
    <mergeCell ref="AG46:AG47"/>
    <mergeCell ref="AH46:AH47"/>
    <mergeCell ref="W46:W47"/>
    <mergeCell ref="X46:X47"/>
    <mergeCell ref="Y46:Y47"/>
    <mergeCell ref="Z46:Z47"/>
    <mergeCell ref="AA46:AA47"/>
    <mergeCell ref="AB46:AB47"/>
    <mergeCell ref="Q46:Q47"/>
    <mergeCell ref="R46:R47"/>
    <mergeCell ref="S46:S47"/>
    <mergeCell ref="T46:T47"/>
    <mergeCell ref="U46:U47"/>
    <mergeCell ref="V46:V47"/>
    <mergeCell ref="G46:G47"/>
    <mergeCell ref="H46:H47"/>
    <mergeCell ref="I46:I47"/>
    <mergeCell ref="N46:N47"/>
    <mergeCell ref="O46:O47"/>
    <mergeCell ref="P46:P47"/>
    <mergeCell ref="AF44:AF45"/>
    <mergeCell ref="AG44:AG45"/>
    <mergeCell ref="AH44:AH45"/>
    <mergeCell ref="AI44:AI45"/>
    <mergeCell ref="AJ44:AJ45"/>
    <mergeCell ref="B46:B47"/>
    <mergeCell ref="C46:C47"/>
    <mergeCell ref="D46:D47"/>
    <mergeCell ref="E46:E47"/>
    <mergeCell ref="F46:F47"/>
    <mergeCell ref="Z44:Z45"/>
    <mergeCell ref="AA44:AA45"/>
    <mergeCell ref="AB44:AB45"/>
    <mergeCell ref="AC44:AC45"/>
    <mergeCell ref="AD44:AD45"/>
    <mergeCell ref="AE44:AE45"/>
    <mergeCell ref="T44:T45"/>
    <mergeCell ref="U44:U45"/>
    <mergeCell ref="V44:V45"/>
    <mergeCell ref="W44:W45"/>
    <mergeCell ref="X44:X45"/>
    <mergeCell ref="Y44:Y45"/>
    <mergeCell ref="N44:N45"/>
    <mergeCell ref="O44:O45"/>
    <mergeCell ref="P44:P45"/>
    <mergeCell ref="Q44:Q45"/>
    <mergeCell ref="R44:R45"/>
    <mergeCell ref="S44:S45"/>
    <mergeCell ref="AI42:AI43"/>
    <mergeCell ref="AJ42:AJ43"/>
    <mergeCell ref="B44:B45"/>
    <mergeCell ref="C44:C45"/>
    <mergeCell ref="D44:D45"/>
    <mergeCell ref="E44:E45"/>
    <mergeCell ref="F44:F45"/>
    <mergeCell ref="G44:G45"/>
    <mergeCell ref="H44:H45"/>
    <mergeCell ref="I44:I45"/>
    <mergeCell ref="AC42:AC43"/>
    <mergeCell ref="AD42:AD43"/>
    <mergeCell ref="AE42:AE43"/>
    <mergeCell ref="AF42:AF43"/>
    <mergeCell ref="AG42:AG43"/>
    <mergeCell ref="AH42:AH43"/>
    <mergeCell ref="W42:W43"/>
    <mergeCell ref="X42:X43"/>
    <mergeCell ref="Y42:Y43"/>
    <mergeCell ref="Z42:Z43"/>
    <mergeCell ref="AA42:AA43"/>
    <mergeCell ref="AB42:AB43"/>
    <mergeCell ref="Q42:Q43"/>
    <mergeCell ref="R42:R43"/>
    <mergeCell ref="S42:S43"/>
    <mergeCell ref="T42:T43"/>
    <mergeCell ref="U42:U43"/>
    <mergeCell ref="V42:V43"/>
    <mergeCell ref="G42:G43"/>
    <mergeCell ref="H42:H43"/>
    <mergeCell ref="I42:I43"/>
    <mergeCell ref="N42:N43"/>
    <mergeCell ref="O42:O43"/>
    <mergeCell ref="P42:P43"/>
    <mergeCell ref="AF40:AF41"/>
    <mergeCell ref="AG40:AG41"/>
    <mergeCell ref="AH40:AH41"/>
    <mergeCell ref="AI40:AI41"/>
    <mergeCell ref="AJ40:AJ41"/>
    <mergeCell ref="B42:B43"/>
    <mergeCell ref="C42:C43"/>
    <mergeCell ref="D42:D43"/>
    <mergeCell ref="E42:E43"/>
    <mergeCell ref="F42:F43"/>
    <mergeCell ref="Z40:Z41"/>
    <mergeCell ref="AA40:AA41"/>
    <mergeCell ref="AB40:AB41"/>
    <mergeCell ref="AC40:AC41"/>
    <mergeCell ref="AD40:AD41"/>
    <mergeCell ref="AE40:AE41"/>
    <mergeCell ref="T40:T41"/>
    <mergeCell ref="U40:U41"/>
    <mergeCell ref="V40:V41"/>
    <mergeCell ref="W40:W41"/>
    <mergeCell ref="X40:X41"/>
    <mergeCell ref="Y40:Y41"/>
    <mergeCell ref="N40:N41"/>
    <mergeCell ref="O40:O41"/>
    <mergeCell ref="P40:P41"/>
    <mergeCell ref="Q40:Q41"/>
    <mergeCell ref="R40:R41"/>
    <mergeCell ref="S40:S41"/>
    <mergeCell ref="AF38:AF39"/>
    <mergeCell ref="AG38:AG39"/>
    <mergeCell ref="B40:B41"/>
    <mergeCell ref="C40:C41"/>
    <mergeCell ref="D40:D41"/>
    <mergeCell ref="E40:E41"/>
    <mergeCell ref="F40:F41"/>
    <mergeCell ref="G40:G41"/>
    <mergeCell ref="H40:H41"/>
    <mergeCell ref="I40:I41"/>
    <mergeCell ref="Z38:Z39"/>
    <mergeCell ref="AA38:AA39"/>
    <mergeCell ref="AB38:AB39"/>
    <mergeCell ref="AC38:AC39"/>
    <mergeCell ref="AD38:AD39"/>
    <mergeCell ref="AE38:AE39"/>
    <mergeCell ref="S38:S39"/>
    <mergeCell ref="U38:U39"/>
    <mergeCell ref="V38:V39"/>
    <mergeCell ref="W38:W39"/>
    <mergeCell ref="AJ34:AJ39"/>
    <mergeCell ref="F36:F37"/>
    <mergeCell ref="H36:H37"/>
    <mergeCell ref="I36:I37"/>
    <mergeCell ref="N36:N37"/>
    <mergeCell ref="O36:O37"/>
    <mergeCell ref="P36:P37"/>
    <mergeCell ref="Q36:Q37"/>
    <mergeCell ref="R36:R37"/>
    <mergeCell ref="S36:S37"/>
    <mergeCell ref="AD34:AD35"/>
    <mergeCell ref="AE34:AE35"/>
    <mergeCell ref="AF34:AF35"/>
    <mergeCell ref="AG34:AG35"/>
    <mergeCell ref="AH34:AH39"/>
    <mergeCell ref="AI34:AI39"/>
    <mergeCell ref="AD36:AD37"/>
    <mergeCell ref="AE36:AE37"/>
    <mergeCell ref="AF36:AF37"/>
    <mergeCell ref="AG36:AG37"/>
    <mergeCell ref="X38:X39"/>
    <mergeCell ref="Y38:Y39"/>
    <mergeCell ref="H38:H39"/>
    <mergeCell ref="I38:I39"/>
    <mergeCell ref="X34:X35"/>
    <mergeCell ref="Y34:Y35"/>
    <mergeCell ref="Z34:Z35"/>
    <mergeCell ref="AA34:AA35"/>
    <mergeCell ref="AB34:AB35"/>
    <mergeCell ref="AC34:AC35"/>
    <mergeCell ref="R34:R35"/>
    <mergeCell ref="S34:S35"/>
    <mergeCell ref="T34:T39"/>
    <mergeCell ref="U34:U35"/>
    <mergeCell ref="V34:V35"/>
    <mergeCell ref="W34:W35"/>
    <mergeCell ref="U36:U37"/>
    <mergeCell ref="V36:V37"/>
    <mergeCell ref="W36:W37"/>
    <mergeCell ref="R38:R39"/>
    <mergeCell ref="Z36:Z37"/>
    <mergeCell ref="AA36:AA37"/>
    <mergeCell ref="AB36:AB37"/>
    <mergeCell ref="AC36:AC37"/>
    <mergeCell ref="X36:X37"/>
    <mergeCell ref="Y36:Y37"/>
    <mergeCell ref="H34:H35"/>
    <mergeCell ref="I34:I35"/>
    <mergeCell ref="N34:N35"/>
    <mergeCell ref="O34:O35"/>
    <mergeCell ref="P34:P35"/>
    <mergeCell ref="Q34:Q35"/>
    <mergeCell ref="B34:B39"/>
    <mergeCell ref="C34:C39"/>
    <mergeCell ref="D34:D39"/>
    <mergeCell ref="E34:E39"/>
    <mergeCell ref="F34:F35"/>
    <mergeCell ref="G34:G39"/>
    <mergeCell ref="F38:F39"/>
    <mergeCell ref="N38:N39"/>
    <mergeCell ref="O38:O39"/>
    <mergeCell ref="P38:P39"/>
    <mergeCell ref="Q38:Q39"/>
    <mergeCell ref="AJ30:AJ33"/>
    <mergeCell ref="F32:F33"/>
    <mergeCell ref="H32:H33"/>
    <mergeCell ref="I32:I33"/>
    <mergeCell ref="N32:N33"/>
    <mergeCell ref="O32:O33"/>
    <mergeCell ref="P32:P33"/>
    <mergeCell ref="Q32:Q33"/>
    <mergeCell ref="R32:R33"/>
    <mergeCell ref="S32:S33"/>
    <mergeCell ref="AD30:AD31"/>
    <mergeCell ref="AE30:AE31"/>
    <mergeCell ref="AF30:AF31"/>
    <mergeCell ref="AG30:AG31"/>
    <mergeCell ref="AH30:AH33"/>
    <mergeCell ref="AI30:AI33"/>
    <mergeCell ref="AD32:AD33"/>
    <mergeCell ref="AE32:AE33"/>
    <mergeCell ref="AF32:AF33"/>
    <mergeCell ref="AG32:AG33"/>
    <mergeCell ref="X30:X31"/>
    <mergeCell ref="Y30:Y31"/>
    <mergeCell ref="Z30:Z31"/>
    <mergeCell ref="AA30:AA31"/>
    <mergeCell ref="AB30:AB31"/>
    <mergeCell ref="AC30:AC31"/>
    <mergeCell ref="R30:R31"/>
    <mergeCell ref="S30:S31"/>
    <mergeCell ref="T30:T33"/>
    <mergeCell ref="U30:U31"/>
    <mergeCell ref="V30:V31"/>
    <mergeCell ref="W30:W31"/>
    <mergeCell ref="U32:U33"/>
    <mergeCell ref="V32:V33"/>
    <mergeCell ref="W32:W33"/>
    <mergeCell ref="X32:X33"/>
    <mergeCell ref="Y32:Y33"/>
    <mergeCell ref="Z32:Z33"/>
    <mergeCell ref="AA32:AA33"/>
    <mergeCell ref="AB32:AB33"/>
    <mergeCell ref="AC32:AC33"/>
    <mergeCell ref="H30:H31"/>
    <mergeCell ref="I30:I31"/>
    <mergeCell ref="N30:N31"/>
    <mergeCell ref="O30:O31"/>
    <mergeCell ref="P30:P31"/>
    <mergeCell ref="Q30:Q31"/>
    <mergeCell ref="AG28:AG29"/>
    <mergeCell ref="AH28:AH29"/>
    <mergeCell ref="AI28:AI29"/>
    <mergeCell ref="T28:T29"/>
    <mergeCell ref="AJ28:AJ29"/>
    <mergeCell ref="B30:B33"/>
    <mergeCell ref="C30:C33"/>
    <mergeCell ref="D30:D33"/>
    <mergeCell ref="E30:E33"/>
    <mergeCell ref="F30:F31"/>
    <mergeCell ref="G30:G33"/>
    <mergeCell ref="AA28:AA29"/>
    <mergeCell ref="AB28:AB29"/>
    <mergeCell ref="AC28:AC29"/>
    <mergeCell ref="AD28:AD29"/>
    <mergeCell ref="AE28:AE29"/>
    <mergeCell ref="AF28:AF29"/>
    <mergeCell ref="U28:U29"/>
    <mergeCell ref="V28:V29"/>
    <mergeCell ref="W28:W29"/>
    <mergeCell ref="X28:X29"/>
    <mergeCell ref="Y28:Y29"/>
    <mergeCell ref="Z28:Z29"/>
    <mergeCell ref="O28:O29"/>
    <mergeCell ref="P28:P29"/>
    <mergeCell ref="Q28:Q29"/>
    <mergeCell ref="R28:R29"/>
    <mergeCell ref="S28:S29"/>
    <mergeCell ref="AJ26:AJ27"/>
    <mergeCell ref="B28:B29"/>
    <mergeCell ref="C28:C29"/>
    <mergeCell ref="D28:D29"/>
    <mergeCell ref="E28:E29"/>
    <mergeCell ref="F28:F29"/>
    <mergeCell ref="G28:G29"/>
    <mergeCell ref="H28:H29"/>
    <mergeCell ref="I28:I29"/>
    <mergeCell ref="N28:N29"/>
    <mergeCell ref="AD26:AD27"/>
    <mergeCell ref="AE26:AE27"/>
    <mergeCell ref="AF26:AF27"/>
    <mergeCell ref="AG26:AG27"/>
    <mergeCell ref="AH26:AH27"/>
    <mergeCell ref="AI26:AI27"/>
    <mergeCell ref="X26:X27"/>
    <mergeCell ref="Y26:Y27"/>
    <mergeCell ref="Z26:Z27"/>
    <mergeCell ref="AA26:AA27"/>
    <mergeCell ref="AB26:AB27"/>
    <mergeCell ref="AC26:AC27"/>
    <mergeCell ref="R26:R27"/>
    <mergeCell ref="S26:S27"/>
    <mergeCell ref="T26:T27"/>
    <mergeCell ref="U26:U27"/>
    <mergeCell ref="V26:V27"/>
    <mergeCell ref="W26:W27"/>
    <mergeCell ref="H26:H27"/>
    <mergeCell ref="I26:I27"/>
    <mergeCell ref="N26:N27"/>
    <mergeCell ref="O26:O27"/>
    <mergeCell ref="P26:P27"/>
    <mergeCell ref="Q26:Q27"/>
    <mergeCell ref="AG24:AG25"/>
    <mergeCell ref="AH24:AH25"/>
    <mergeCell ref="AI24:AI25"/>
    <mergeCell ref="AJ24:AJ25"/>
    <mergeCell ref="B26:B27"/>
    <mergeCell ref="C26:C27"/>
    <mergeCell ref="D26:D27"/>
    <mergeCell ref="E26:E27"/>
    <mergeCell ref="F26:F27"/>
    <mergeCell ref="G26:G27"/>
    <mergeCell ref="AA24:AA25"/>
    <mergeCell ref="AB24:AB25"/>
    <mergeCell ref="AC24:AC25"/>
    <mergeCell ref="AD24:AD25"/>
    <mergeCell ref="AE24:AE25"/>
    <mergeCell ref="AF24:AF25"/>
    <mergeCell ref="U24:U25"/>
    <mergeCell ref="V24:V25"/>
    <mergeCell ref="W24:W25"/>
    <mergeCell ref="X24:X25"/>
    <mergeCell ref="Y24:Y25"/>
    <mergeCell ref="Z24:Z25"/>
    <mergeCell ref="O24:O25"/>
    <mergeCell ref="P24:P25"/>
    <mergeCell ref="Q24:Q25"/>
    <mergeCell ref="R24:R25"/>
    <mergeCell ref="S24:S25"/>
    <mergeCell ref="T24:T25"/>
    <mergeCell ref="AJ22:AJ23"/>
    <mergeCell ref="B24:B25"/>
    <mergeCell ref="C24:C25"/>
    <mergeCell ref="D24:D25"/>
    <mergeCell ref="E24:E25"/>
    <mergeCell ref="F24:F25"/>
    <mergeCell ref="G24:G25"/>
    <mergeCell ref="H24:H25"/>
    <mergeCell ref="I24:I25"/>
    <mergeCell ref="N24:N25"/>
    <mergeCell ref="AD22:AD23"/>
    <mergeCell ref="AE22:AE23"/>
    <mergeCell ref="AF22:AF23"/>
    <mergeCell ref="AG22:AG23"/>
    <mergeCell ref="AH22:AH23"/>
    <mergeCell ref="AI22:AI23"/>
    <mergeCell ref="X22:X23"/>
    <mergeCell ref="Y22:Y23"/>
    <mergeCell ref="Z22:Z23"/>
    <mergeCell ref="AA22:AA23"/>
    <mergeCell ref="AB22:AB23"/>
    <mergeCell ref="AC22:AC23"/>
    <mergeCell ref="R22:R23"/>
    <mergeCell ref="S22:S23"/>
    <mergeCell ref="T22:T23"/>
    <mergeCell ref="U22:U23"/>
    <mergeCell ref="V22:V23"/>
    <mergeCell ref="W22:W23"/>
    <mergeCell ref="H22:H23"/>
    <mergeCell ref="I22:I23"/>
    <mergeCell ref="N22:N23"/>
    <mergeCell ref="O22:O23"/>
    <mergeCell ref="P22:P23"/>
    <mergeCell ref="Q22:Q23"/>
    <mergeCell ref="B22:B23"/>
    <mergeCell ref="C22:C23"/>
    <mergeCell ref="D22:D23"/>
    <mergeCell ref="E22:E23"/>
    <mergeCell ref="F22:F23"/>
    <mergeCell ref="G22:G23"/>
    <mergeCell ref="X20:X21"/>
    <mergeCell ref="Y20:Y21"/>
    <mergeCell ref="Z20:Z21"/>
    <mergeCell ref="AA20:AA21"/>
    <mergeCell ref="AB20:AB21"/>
    <mergeCell ref="AC20:AC21"/>
    <mergeCell ref="AJ18:AJ21"/>
    <mergeCell ref="F20:F21"/>
    <mergeCell ref="H20:H21"/>
    <mergeCell ref="I20:I21"/>
    <mergeCell ref="N20:N21"/>
    <mergeCell ref="O20:O21"/>
    <mergeCell ref="P20:P21"/>
    <mergeCell ref="Q20:Q21"/>
    <mergeCell ref="R20:R21"/>
    <mergeCell ref="S20:S21"/>
    <mergeCell ref="AD18:AD19"/>
    <mergeCell ref="AE18:AE19"/>
    <mergeCell ref="AF18:AF19"/>
    <mergeCell ref="AG18:AG19"/>
    <mergeCell ref="AH18:AH21"/>
    <mergeCell ref="AI18:AI21"/>
    <mergeCell ref="AD20:AD21"/>
    <mergeCell ref="AE20:AE21"/>
    <mergeCell ref="AF20:AF21"/>
    <mergeCell ref="AG20:AG21"/>
    <mergeCell ref="X18:X19"/>
    <mergeCell ref="H18:H19"/>
    <mergeCell ref="I18:I19"/>
    <mergeCell ref="N18:N19"/>
    <mergeCell ref="O18:O19"/>
    <mergeCell ref="P18:P19"/>
    <mergeCell ref="Q18:Q19"/>
    <mergeCell ref="AG16:AG17"/>
    <mergeCell ref="AH16:AH17"/>
    <mergeCell ref="AI16:AI17"/>
    <mergeCell ref="T16:T17"/>
    <mergeCell ref="Y18:Y19"/>
    <mergeCell ref="Z18:Z19"/>
    <mergeCell ref="AA18:AA19"/>
    <mergeCell ref="AB18:AB19"/>
    <mergeCell ref="AC18:AC19"/>
    <mergeCell ref="R18:R19"/>
    <mergeCell ref="S18:S19"/>
    <mergeCell ref="T18:T21"/>
    <mergeCell ref="U18:U19"/>
    <mergeCell ref="V18:V19"/>
    <mergeCell ref="W18:W19"/>
    <mergeCell ref="U20:U21"/>
    <mergeCell ref="V20:V21"/>
    <mergeCell ref="W20:W21"/>
    <mergeCell ref="AJ16:AJ17"/>
    <mergeCell ref="B18:B21"/>
    <mergeCell ref="C18:C21"/>
    <mergeCell ref="D18:D21"/>
    <mergeCell ref="E18:E21"/>
    <mergeCell ref="F18:F19"/>
    <mergeCell ref="G18:G21"/>
    <mergeCell ref="AA16:AA17"/>
    <mergeCell ref="AB16:AB17"/>
    <mergeCell ref="AC16:AC17"/>
    <mergeCell ref="AD16:AD17"/>
    <mergeCell ref="AE16:AE17"/>
    <mergeCell ref="AF16:AF17"/>
    <mergeCell ref="U16:U17"/>
    <mergeCell ref="V16:V17"/>
    <mergeCell ref="W16:W17"/>
    <mergeCell ref="X16:X17"/>
    <mergeCell ref="Y16:Y17"/>
    <mergeCell ref="Z16:Z17"/>
    <mergeCell ref="O16:O17"/>
    <mergeCell ref="P16:P17"/>
    <mergeCell ref="Q16:Q17"/>
    <mergeCell ref="R16:R17"/>
    <mergeCell ref="S16:S17"/>
    <mergeCell ref="AJ14:AJ15"/>
    <mergeCell ref="B16:B17"/>
    <mergeCell ref="C16:C17"/>
    <mergeCell ref="D16:D17"/>
    <mergeCell ref="E16:E17"/>
    <mergeCell ref="F16:F17"/>
    <mergeCell ref="G16:G17"/>
    <mergeCell ref="H16:H17"/>
    <mergeCell ref="I16:I17"/>
    <mergeCell ref="N16:N17"/>
    <mergeCell ref="AD14:AD15"/>
    <mergeCell ref="AE14:AE15"/>
    <mergeCell ref="AF14:AF15"/>
    <mergeCell ref="AG14:AG15"/>
    <mergeCell ref="AH14:AH15"/>
    <mergeCell ref="AI14:AI15"/>
    <mergeCell ref="X14:X15"/>
    <mergeCell ref="Y14:Y15"/>
    <mergeCell ref="Z14:Z15"/>
    <mergeCell ref="AA14:AA15"/>
    <mergeCell ref="AB14:AB15"/>
    <mergeCell ref="AC14:AC15"/>
    <mergeCell ref="R14:R15"/>
    <mergeCell ref="S14:S15"/>
    <mergeCell ref="B14:B15"/>
    <mergeCell ref="C14:C15"/>
    <mergeCell ref="D14:D15"/>
    <mergeCell ref="E14:E15"/>
    <mergeCell ref="F14:F15"/>
    <mergeCell ref="G14:G15"/>
    <mergeCell ref="X12:X13"/>
    <mergeCell ref="Y12:Y13"/>
    <mergeCell ref="Z12:Z13"/>
    <mergeCell ref="T14:T15"/>
    <mergeCell ref="U14:U15"/>
    <mergeCell ref="V14:V15"/>
    <mergeCell ref="W14:W15"/>
    <mergeCell ref="H14:H15"/>
    <mergeCell ref="I14:I15"/>
    <mergeCell ref="N14:N15"/>
    <mergeCell ref="O14:O15"/>
    <mergeCell ref="P14:P15"/>
    <mergeCell ref="Q14:Q15"/>
    <mergeCell ref="AJ10:AJ13"/>
    <mergeCell ref="F12:F13"/>
    <mergeCell ref="H12:H13"/>
    <mergeCell ref="I12:I13"/>
    <mergeCell ref="N12:N13"/>
    <mergeCell ref="O12:O13"/>
    <mergeCell ref="P12:P13"/>
    <mergeCell ref="Q12:Q13"/>
    <mergeCell ref="R12:R13"/>
    <mergeCell ref="S12:S13"/>
    <mergeCell ref="AD10:AD11"/>
    <mergeCell ref="AE10:AE11"/>
    <mergeCell ref="AF10:AF11"/>
    <mergeCell ref="AG10:AG11"/>
    <mergeCell ref="AH10:AH13"/>
    <mergeCell ref="AI10:AI13"/>
    <mergeCell ref="AD12:AD13"/>
    <mergeCell ref="AE12:AE13"/>
    <mergeCell ref="AF12:AF13"/>
    <mergeCell ref="AG12:AG13"/>
    <mergeCell ref="X10:X11"/>
    <mergeCell ref="AG8:AG9"/>
    <mergeCell ref="AH8:AH9"/>
    <mergeCell ref="AI8:AI9"/>
    <mergeCell ref="T8:T9"/>
    <mergeCell ref="Y10:Y11"/>
    <mergeCell ref="Z10:Z11"/>
    <mergeCell ref="AA10:AA11"/>
    <mergeCell ref="AB10:AB11"/>
    <mergeCell ref="AC10:AC11"/>
    <mergeCell ref="T10:T13"/>
    <mergeCell ref="U10:U11"/>
    <mergeCell ref="V10:V11"/>
    <mergeCell ref="W10:W11"/>
    <mergeCell ref="U12:U13"/>
    <mergeCell ref="V12:V13"/>
    <mergeCell ref="W12:W13"/>
    <mergeCell ref="AA12:AA13"/>
    <mergeCell ref="AB12:AB13"/>
    <mergeCell ref="AC12:AC13"/>
    <mergeCell ref="O8:O9"/>
    <mergeCell ref="P8:P9"/>
    <mergeCell ref="Q8:Q9"/>
    <mergeCell ref="R8:R9"/>
    <mergeCell ref="S8:S9"/>
    <mergeCell ref="H10:H11"/>
    <mergeCell ref="I10:I11"/>
    <mergeCell ref="N10:N11"/>
    <mergeCell ref="O10:O11"/>
    <mergeCell ref="P10:P11"/>
    <mergeCell ref="Q10:Q11"/>
    <mergeCell ref="R10:R11"/>
    <mergeCell ref="S10:S11"/>
    <mergeCell ref="AA6:AA7"/>
    <mergeCell ref="AB6:AB7"/>
    <mergeCell ref="AC6:AC7"/>
    <mergeCell ref="R6:R7"/>
    <mergeCell ref="S6:S7"/>
    <mergeCell ref="AJ8:AJ9"/>
    <mergeCell ref="B10:B13"/>
    <mergeCell ref="C10:C13"/>
    <mergeCell ref="D10:D13"/>
    <mergeCell ref="E10:E13"/>
    <mergeCell ref="F10:F11"/>
    <mergeCell ref="G10:G13"/>
    <mergeCell ref="AA8:AA9"/>
    <mergeCell ref="AB8:AB9"/>
    <mergeCell ref="AC8:AC9"/>
    <mergeCell ref="AD8:AD9"/>
    <mergeCell ref="AE8:AE9"/>
    <mergeCell ref="AF8:AF9"/>
    <mergeCell ref="U8:U9"/>
    <mergeCell ref="V8:V9"/>
    <mergeCell ref="W8:W9"/>
    <mergeCell ref="X8:X9"/>
    <mergeCell ref="Y8:Y9"/>
    <mergeCell ref="Z8:Z9"/>
    <mergeCell ref="I6:I7"/>
    <mergeCell ref="N6:N7"/>
    <mergeCell ref="O6:O7"/>
    <mergeCell ref="P6:P7"/>
    <mergeCell ref="Q6:Q7"/>
    <mergeCell ref="AJ6:AJ7"/>
    <mergeCell ref="B8:B9"/>
    <mergeCell ref="C8:C9"/>
    <mergeCell ref="D8:D9"/>
    <mergeCell ref="E8:E9"/>
    <mergeCell ref="F8:F9"/>
    <mergeCell ref="G8:G9"/>
    <mergeCell ref="H8:H9"/>
    <mergeCell ref="I8:I9"/>
    <mergeCell ref="N8:N9"/>
    <mergeCell ref="AD6:AD7"/>
    <mergeCell ref="AE6:AE7"/>
    <mergeCell ref="AF6:AF7"/>
    <mergeCell ref="AG6:AG7"/>
    <mergeCell ref="AH6:AH7"/>
    <mergeCell ref="AI6:AI7"/>
    <mergeCell ref="X6:X7"/>
    <mergeCell ref="Y6:Y7"/>
    <mergeCell ref="Z6:Z7"/>
    <mergeCell ref="AJ3:AJ4"/>
    <mergeCell ref="B6:B7"/>
    <mergeCell ref="C6:C7"/>
    <mergeCell ref="D6:D7"/>
    <mergeCell ref="E6:E7"/>
    <mergeCell ref="F6:F7"/>
    <mergeCell ref="G6:G7"/>
    <mergeCell ref="T3:T4"/>
    <mergeCell ref="U3:U4"/>
    <mergeCell ref="V3:AA3"/>
    <mergeCell ref="AB3:AB4"/>
    <mergeCell ref="AC3:AC4"/>
    <mergeCell ref="AD3:AF3"/>
    <mergeCell ref="N3:N4"/>
    <mergeCell ref="O3:O4"/>
    <mergeCell ref="P3:P4"/>
    <mergeCell ref="Q3:Q4"/>
    <mergeCell ref="R3:R4"/>
    <mergeCell ref="S3:S4"/>
    <mergeCell ref="T6:T7"/>
    <mergeCell ref="U6:U7"/>
    <mergeCell ref="V6:V7"/>
    <mergeCell ref="W6:W7"/>
    <mergeCell ref="H6:H7"/>
    <mergeCell ref="B1:AI1"/>
    <mergeCell ref="B3:B4"/>
    <mergeCell ref="C3:C4"/>
    <mergeCell ref="D3:D4"/>
    <mergeCell ref="E3:E4"/>
    <mergeCell ref="F3:F4"/>
    <mergeCell ref="G3:G4"/>
    <mergeCell ref="H3:H4"/>
    <mergeCell ref="I3:I4"/>
    <mergeCell ref="J3:M3"/>
    <mergeCell ref="AG3:AG4"/>
    <mergeCell ref="AH3:AH4"/>
    <mergeCell ref="AI3:AI4"/>
  </mergeCells>
  <dataValidations count="1">
    <dataValidation type="list" allowBlank="1" showInputMessage="1" showErrorMessage="1" sqref="P58:S58" xr:uid="{04D72329-1AF1-487B-9862-A82A39E9907D}">
      <formula1>#REF!</formula1>
    </dataValidation>
  </dataValidation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2A0B47-8B8E-4B33-8542-A683B2C7E8BB}">
  <dimension ref="A1:AJ78"/>
  <sheetViews>
    <sheetView tabSelected="1" topLeftCell="A8" zoomScale="70" zoomScaleNormal="70" workbookViewId="0">
      <selection activeCell="G10" sqref="G10:G21"/>
    </sheetView>
  </sheetViews>
  <sheetFormatPr defaultColWidth="8.7109375" defaultRowHeight="15" x14ac:dyDescent="0.25"/>
  <cols>
    <col min="1" max="1" width="5" customWidth="1"/>
    <col min="2" max="2" width="21" customWidth="1"/>
    <col min="3" max="3" width="17.85546875" customWidth="1"/>
    <col min="4" max="5" width="13.85546875" customWidth="1"/>
    <col min="6" max="6" width="18.140625" style="61" customWidth="1"/>
    <col min="7" max="7" width="59.7109375" customWidth="1"/>
    <col min="8" max="8" width="14.85546875" customWidth="1"/>
    <col min="9" max="9" width="13.85546875" customWidth="1"/>
    <col min="10" max="10" width="37.85546875" customWidth="1"/>
    <col min="11" max="14" width="10.5703125" customWidth="1"/>
    <col min="15" max="16" width="15.85546875" customWidth="1"/>
    <col min="17" max="17" width="18.5703125" customWidth="1"/>
    <col min="18" max="18" width="15.85546875" customWidth="1"/>
    <col min="19" max="21" width="14" customWidth="1"/>
    <col min="22" max="22" width="11.140625" bestFit="1" customWidth="1"/>
    <col min="23" max="23" width="11.140625" customWidth="1"/>
    <col min="24" max="24" width="10" customWidth="1"/>
    <col min="25" max="25" width="11.85546875" customWidth="1"/>
    <col min="26" max="27" width="12.140625" customWidth="1"/>
    <col min="28" max="29" width="11.140625" customWidth="1"/>
    <col min="30" max="30" width="12.140625" customWidth="1"/>
    <col min="31" max="33" width="11.140625" customWidth="1"/>
    <col min="34" max="34" width="24.140625" customWidth="1"/>
    <col min="35" max="35" width="19.42578125" customWidth="1"/>
    <col min="36" max="36" width="10.42578125" customWidth="1"/>
    <col min="38" max="38" width="27.28515625" customWidth="1"/>
  </cols>
  <sheetData>
    <row r="1" spans="1:36" x14ac:dyDescent="0.25">
      <c r="A1" s="1"/>
      <c r="B1" s="163" t="s">
        <v>119</v>
      </c>
      <c r="C1" s="163"/>
      <c r="D1" s="163"/>
      <c r="E1" s="163"/>
      <c r="F1" s="163"/>
      <c r="G1" s="163"/>
      <c r="H1" s="163"/>
      <c r="I1" s="163"/>
      <c r="J1" s="163"/>
      <c r="K1" s="163"/>
      <c r="L1" s="163"/>
      <c r="M1" s="163"/>
      <c r="N1" s="163"/>
      <c r="O1" s="163"/>
      <c r="P1" s="163"/>
      <c r="Q1" s="163"/>
      <c r="R1" s="163"/>
      <c r="S1" s="163"/>
      <c r="T1" s="163"/>
      <c r="U1" s="163"/>
      <c r="V1" s="163"/>
      <c r="W1" s="163"/>
      <c r="X1" s="163"/>
      <c r="Y1" s="163"/>
      <c r="Z1" s="163"/>
      <c r="AA1" s="163"/>
      <c r="AB1" s="163"/>
      <c r="AC1" s="163"/>
      <c r="AD1" s="163"/>
      <c r="AE1" s="163"/>
      <c r="AF1" s="163"/>
      <c r="AG1" s="163"/>
      <c r="AH1" s="163"/>
      <c r="AI1" s="163"/>
      <c r="AJ1" s="1"/>
    </row>
    <row r="2" spans="1:36" x14ac:dyDescent="0.25">
      <c r="A2" s="1"/>
      <c r="B2" s="1"/>
      <c r="C2" s="1"/>
      <c r="D2" s="1"/>
      <c r="E2" s="1"/>
      <c r="F2" s="349"/>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23.1" customHeight="1" x14ac:dyDescent="0.25">
      <c r="A3" s="1"/>
      <c r="B3" s="162" t="s">
        <v>0</v>
      </c>
      <c r="C3" s="162" t="s">
        <v>1</v>
      </c>
      <c r="D3" s="162" t="s">
        <v>17</v>
      </c>
      <c r="E3" s="162" t="s">
        <v>18</v>
      </c>
      <c r="F3" s="162" t="s">
        <v>19</v>
      </c>
      <c r="G3" s="162" t="s">
        <v>2</v>
      </c>
      <c r="H3" s="162" t="s">
        <v>3</v>
      </c>
      <c r="I3" s="162" t="s">
        <v>4</v>
      </c>
      <c r="J3" s="350" t="s">
        <v>5</v>
      </c>
      <c r="K3" s="350"/>
      <c r="L3" s="350"/>
      <c r="M3" s="350"/>
      <c r="N3" s="157" t="s">
        <v>28</v>
      </c>
      <c r="O3" s="162" t="s">
        <v>20</v>
      </c>
      <c r="P3" s="162" t="s">
        <v>27</v>
      </c>
      <c r="Q3" s="162" t="s">
        <v>21</v>
      </c>
      <c r="R3" s="162" t="s">
        <v>26</v>
      </c>
      <c r="S3" s="162" t="s">
        <v>22</v>
      </c>
      <c r="T3" s="162" t="s">
        <v>29</v>
      </c>
      <c r="U3" s="162" t="s">
        <v>30</v>
      </c>
      <c r="V3" s="350" t="s">
        <v>31</v>
      </c>
      <c r="W3" s="350"/>
      <c r="X3" s="350"/>
      <c r="Y3" s="350"/>
      <c r="Z3" s="350"/>
      <c r="AA3" s="350"/>
      <c r="AB3" s="162" t="s">
        <v>36</v>
      </c>
      <c r="AC3" s="157" t="s">
        <v>37</v>
      </c>
      <c r="AD3" s="351" t="s">
        <v>511</v>
      </c>
      <c r="AE3" s="352"/>
      <c r="AF3" s="353"/>
      <c r="AG3" s="157" t="s">
        <v>16</v>
      </c>
      <c r="AH3" s="157" t="s">
        <v>25</v>
      </c>
      <c r="AI3" s="162" t="s">
        <v>23</v>
      </c>
      <c r="AJ3" s="157" t="s">
        <v>24</v>
      </c>
    </row>
    <row r="4" spans="1:36" ht="168.95" customHeight="1" x14ac:dyDescent="0.25">
      <c r="A4" s="1"/>
      <c r="B4" s="162"/>
      <c r="C4" s="162"/>
      <c r="D4" s="162"/>
      <c r="E4" s="162"/>
      <c r="F4" s="162"/>
      <c r="G4" s="162"/>
      <c r="H4" s="162"/>
      <c r="I4" s="162"/>
      <c r="J4" s="4" t="s">
        <v>6</v>
      </c>
      <c r="K4" s="4" t="s">
        <v>7</v>
      </c>
      <c r="L4" s="4" t="s">
        <v>8</v>
      </c>
      <c r="M4" s="4" t="s">
        <v>9</v>
      </c>
      <c r="N4" s="158"/>
      <c r="O4" s="162"/>
      <c r="P4" s="162"/>
      <c r="Q4" s="162"/>
      <c r="R4" s="162"/>
      <c r="S4" s="162"/>
      <c r="T4" s="162"/>
      <c r="U4" s="162"/>
      <c r="V4" s="4" t="s">
        <v>512</v>
      </c>
      <c r="W4" s="4" t="s">
        <v>34</v>
      </c>
      <c r="X4" s="4" t="s">
        <v>10</v>
      </c>
      <c r="Y4" s="4" t="s">
        <v>35</v>
      </c>
      <c r="Z4" s="4" t="s">
        <v>32</v>
      </c>
      <c r="AA4" s="4" t="s">
        <v>14</v>
      </c>
      <c r="AB4" s="162"/>
      <c r="AC4" s="158"/>
      <c r="AD4" s="4" t="s">
        <v>11</v>
      </c>
      <c r="AE4" s="4" t="s">
        <v>12</v>
      </c>
      <c r="AF4" s="4" t="s">
        <v>15</v>
      </c>
      <c r="AG4" s="158"/>
      <c r="AH4" s="158"/>
      <c r="AI4" s="162"/>
      <c r="AJ4" s="158"/>
    </row>
    <row r="5" spans="1:36" ht="15.75" thickBot="1" x14ac:dyDescent="0.3">
      <c r="A5" s="1"/>
      <c r="B5" s="18">
        <v>1</v>
      </c>
      <c r="C5" s="18">
        <v>2</v>
      </c>
      <c r="D5" s="18">
        <v>3</v>
      </c>
      <c r="E5" s="18">
        <v>4</v>
      </c>
      <c r="F5" s="354">
        <v>5</v>
      </c>
      <c r="G5" s="18">
        <v>6</v>
      </c>
      <c r="H5" s="18">
        <v>7</v>
      </c>
      <c r="I5" s="18">
        <v>8</v>
      </c>
      <c r="J5" s="18">
        <v>9</v>
      </c>
      <c r="K5" s="18">
        <v>10</v>
      </c>
      <c r="L5" s="18">
        <v>11</v>
      </c>
      <c r="M5" s="18">
        <v>12</v>
      </c>
      <c r="N5" s="18">
        <v>13</v>
      </c>
      <c r="O5" s="18">
        <v>14</v>
      </c>
      <c r="P5" s="18">
        <v>15</v>
      </c>
      <c r="Q5" s="18">
        <v>16</v>
      </c>
      <c r="R5" s="18">
        <v>17</v>
      </c>
      <c r="S5" s="18">
        <v>18</v>
      </c>
      <c r="T5" s="18">
        <v>19</v>
      </c>
      <c r="U5" s="18">
        <v>20</v>
      </c>
      <c r="V5" s="18">
        <v>21</v>
      </c>
      <c r="W5" s="18">
        <v>22</v>
      </c>
      <c r="X5" s="18">
        <v>23</v>
      </c>
      <c r="Y5" s="18">
        <v>24</v>
      </c>
      <c r="Z5" s="18">
        <v>25</v>
      </c>
      <c r="AA5" s="18">
        <v>26</v>
      </c>
      <c r="AB5" s="18">
        <v>27</v>
      </c>
      <c r="AC5" s="18">
        <v>28</v>
      </c>
      <c r="AD5" s="18">
        <v>29</v>
      </c>
      <c r="AE5" s="18">
        <v>30</v>
      </c>
      <c r="AF5" s="18">
        <v>31</v>
      </c>
      <c r="AG5" s="18">
        <v>32</v>
      </c>
      <c r="AH5" s="18">
        <v>33</v>
      </c>
      <c r="AI5" s="18">
        <v>34</v>
      </c>
      <c r="AJ5" s="18">
        <v>35</v>
      </c>
    </row>
    <row r="6" spans="1:36" ht="49.5" customHeight="1" x14ac:dyDescent="0.25">
      <c r="A6" s="355"/>
      <c r="B6" s="356" t="s">
        <v>121</v>
      </c>
      <c r="C6" s="357" t="s">
        <v>122</v>
      </c>
      <c r="D6" s="357" t="s">
        <v>123</v>
      </c>
      <c r="E6" s="357" t="s">
        <v>124</v>
      </c>
      <c r="F6" s="358" t="s">
        <v>125</v>
      </c>
      <c r="G6" s="359" t="s">
        <v>126</v>
      </c>
      <c r="H6" s="358" t="s">
        <v>41</v>
      </c>
      <c r="I6" s="358" t="s">
        <v>41</v>
      </c>
      <c r="J6" s="360" t="s">
        <v>513</v>
      </c>
      <c r="K6" s="360" t="s">
        <v>127</v>
      </c>
      <c r="L6" s="361" t="s">
        <v>128</v>
      </c>
      <c r="M6" s="362" t="s">
        <v>129</v>
      </c>
      <c r="N6" s="358" t="s">
        <v>130</v>
      </c>
      <c r="O6" s="363" t="s">
        <v>131</v>
      </c>
      <c r="P6" s="358" t="s">
        <v>132</v>
      </c>
      <c r="Q6" s="358" t="s">
        <v>44</v>
      </c>
      <c r="R6" s="358" t="s">
        <v>45</v>
      </c>
      <c r="S6" s="358" t="s">
        <v>133</v>
      </c>
      <c r="T6" s="364">
        <f>U6</f>
        <v>500000</v>
      </c>
      <c r="U6" s="365">
        <f t="shared" ref="U6" si="0">V6</f>
        <v>500000</v>
      </c>
      <c r="V6" s="365">
        <v>500000</v>
      </c>
      <c r="W6" s="366">
        <v>0</v>
      </c>
      <c r="X6" s="366">
        <v>0</v>
      </c>
      <c r="Y6" s="366">
        <v>0</v>
      </c>
      <c r="Z6" s="366">
        <v>0</v>
      </c>
      <c r="AA6" s="366">
        <v>0</v>
      </c>
      <c r="AB6" s="367">
        <v>88235.3</v>
      </c>
      <c r="AC6" s="366" t="s">
        <v>134</v>
      </c>
      <c r="AD6" s="366">
        <v>0</v>
      </c>
      <c r="AE6" s="366">
        <f t="shared" ref="AE6" si="1">V6</f>
        <v>500000</v>
      </c>
      <c r="AF6" s="366">
        <v>0</v>
      </c>
      <c r="AG6" s="366">
        <v>0</v>
      </c>
      <c r="AH6" s="368" t="s">
        <v>135</v>
      </c>
      <c r="AI6" s="369" t="s">
        <v>136</v>
      </c>
      <c r="AJ6" s="370">
        <v>45352</v>
      </c>
    </row>
    <row r="7" spans="1:36" ht="39" customHeight="1" x14ac:dyDescent="0.25">
      <c r="A7" s="355"/>
      <c r="B7" s="371"/>
      <c r="C7" s="372"/>
      <c r="D7" s="372"/>
      <c r="E7" s="372"/>
      <c r="F7" s="373"/>
      <c r="G7" s="374"/>
      <c r="H7" s="373"/>
      <c r="I7" s="373"/>
      <c r="J7" s="375" t="s">
        <v>137</v>
      </c>
      <c r="K7" s="375" t="s">
        <v>138</v>
      </c>
      <c r="L7" s="376" t="s">
        <v>139</v>
      </c>
      <c r="M7" s="376" t="s">
        <v>140</v>
      </c>
      <c r="N7" s="373"/>
      <c r="O7" s="377"/>
      <c r="P7" s="373"/>
      <c r="Q7" s="373"/>
      <c r="R7" s="373"/>
      <c r="S7" s="373"/>
      <c r="T7" s="378"/>
      <c r="U7" s="379"/>
      <c r="V7" s="379"/>
      <c r="W7" s="380"/>
      <c r="X7" s="380"/>
      <c r="Y7" s="380"/>
      <c r="Z7" s="380"/>
      <c r="AA7" s="380"/>
      <c r="AB7" s="381"/>
      <c r="AC7" s="380"/>
      <c r="AD7" s="380"/>
      <c r="AE7" s="380"/>
      <c r="AF7" s="380"/>
      <c r="AG7" s="380"/>
      <c r="AH7" s="382"/>
      <c r="AI7" s="383"/>
      <c r="AJ7" s="384"/>
    </row>
    <row r="8" spans="1:36" ht="53.45" customHeight="1" x14ac:dyDescent="0.25">
      <c r="A8" s="355"/>
      <c r="B8" s="371"/>
      <c r="C8" s="372"/>
      <c r="D8" s="372"/>
      <c r="E8" s="372"/>
      <c r="F8" s="373"/>
      <c r="G8" s="374"/>
      <c r="H8" s="373"/>
      <c r="I8" s="373"/>
      <c r="J8" s="375" t="s">
        <v>141</v>
      </c>
      <c r="K8" s="375" t="s">
        <v>142</v>
      </c>
      <c r="L8" s="376" t="s">
        <v>128</v>
      </c>
      <c r="M8" s="385" t="s">
        <v>129</v>
      </c>
      <c r="N8" s="373"/>
      <c r="O8" s="377"/>
      <c r="P8" s="373"/>
      <c r="Q8" s="373"/>
      <c r="R8" s="373"/>
      <c r="S8" s="373"/>
      <c r="T8" s="378"/>
      <c r="U8" s="379"/>
      <c r="V8" s="379"/>
      <c r="W8" s="380"/>
      <c r="X8" s="380"/>
      <c r="Y8" s="380"/>
      <c r="Z8" s="380"/>
      <c r="AA8" s="380"/>
      <c r="AB8" s="381"/>
      <c r="AC8" s="380"/>
      <c r="AD8" s="380"/>
      <c r="AE8" s="380"/>
      <c r="AF8" s="380"/>
      <c r="AG8" s="380"/>
      <c r="AH8" s="382"/>
      <c r="AI8" s="383"/>
      <c r="AJ8" s="384"/>
    </row>
    <row r="9" spans="1:36" ht="56.45" customHeight="1" thickBot="1" x14ac:dyDescent="0.3">
      <c r="A9" s="355"/>
      <c r="B9" s="386"/>
      <c r="C9" s="387"/>
      <c r="D9" s="387"/>
      <c r="E9" s="387"/>
      <c r="F9" s="388"/>
      <c r="G9" s="389"/>
      <c r="H9" s="388"/>
      <c r="I9" s="388"/>
      <c r="J9" s="390" t="s">
        <v>143</v>
      </c>
      <c r="K9" s="390" t="s">
        <v>144</v>
      </c>
      <c r="L9" s="391" t="s">
        <v>145</v>
      </c>
      <c r="M9" s="391" t="s">
        <v>146</v>
      </c>
      <c r="N9" s="388"/>
      <c r="O9" s="392"/>
      <c r="P9" s="388"/>
      <c r="Q9" s="388"/>
      <c r="R9" s="388"/>
      <c r="S9" s="388"/>
      <c r="T9" s="393"/>
      <c r="U9" s="394"/>
      <c r="V9" s="394"/>
      <c r="W9" s="395"/>
      <c r="X9" s="395"/>
      <c r="Y9" s="395"/>
      <c r="Z9" s="395"/>
      <c r="AA9" s="395"/>
      <c r="AB9" s="396"/>
      <c r="AC9" s="395"/>
      <c r="AD9" s="395"/>
      <c r="AE9" s="395"/>
      <c r="AF9" s="395"/>
      <c r="AG9" s="395"/>
      <c r="AH9" s="397"/>
      <c r="AI9" s="398"/>
      <c r="AJ9" s="399"/>
    </row>
    <row r="10" spans="1:36" ht="45.95" customHeight="1" x14ac:dyDescent="0.25">
      <c r="A10" s="400"/>
      <c r="B10" s="401" t="s">
        <v>147</v>
      </c>
      <c r="C10" s="359" t="s">
        <v>122</v>
      </c>
      <c r="D10" s="359" t="s">
        <v>123</v>
      </c>
      <c r="E10" s="363" t="s">
        <v>124</v>
      </c>
      <c r="F10" s="358" t="s">
        <v>148</v>
      </c>
      <c r="G10" s="359" t="s">
        <v>126</v>
      </c>
      <c r="H10" s="358" t="s">
        <v>41</v>
      </c>
      <c r="I10" s="358" t="s">
        <v>41</v>
      </c>
      <c r="J10" s="360" t="s">
        <v>513</v>
      </c>
      <c r="K10" s="360" t="s">
        <v>127</v>
      </c>
      <c r="L10" s="361" t="s">
        <v>128</v>
      </c>
      <c r="M10" s="362" t="s">
        <v>129</v>
      </c>
      <c r="N10" s="358" t="s">
        <v>130</v>
      </c>
      <c r="O10" s="359" t="s">
        <v>149</v>
      </c>
      <c r="P10" s="358" t="s">
        <v>132</v>
      </c>
      <c r="Q10" s="358" t="s">
        <v>44</v>
      </c>
      <c r="R10" s="358" t="s">
        <v>45</v>
      </c>
      <c r="S10" s="358" t="s">
        <v>133</v>
      </c>
      <c r="T10" s="365">
        <f>U10+U14+U18</f>
        <v>820750</v>
      </c>
      <c r="U10" s="365">
        <f>V10</f>
        <v>255000</v>
      </c>
      <c r="V10" s="365">
        <v>255000</v>
      </c>
      <c r="W10" s="366">
        <v>0</v>
      </c>
      <c r="X10" s="366">
        <v>0</v>
      </c>
      <c r="Y10" s="366">
        <v>0</v>
      </c>
      <c r="Z10" s="366">
        <v>0</v>
      </c>
      <c r="AA10" s="366">
        <v>0</v>
      </c>
      <c r="AB10" s="402">
        <v>45000</v>
      </c>
      <c r="AC10" s="366" t="s">
        <v>134</v>
      </c>
      <c r="AD10" s="366">
        <v>0</v>
      </c>
      <c r="AE10" s="366">
        <f>V10</f>
        <v>255000</v>
      </c>
      <c r="AF10" s="366">
        <v>0</v>
      </c>
      <c r="AG10" s="366">
        <v>0</v>
      </c>
      <c r="AH10" s="403" t="s">
        <v>150</v>
      </c>
      <c r="AI10" s="403" t="s">
        <v>151</v>
      </c>
      <c r="AJ10" s="404">
        <v>45384</v>
      </c>
    </row>
    <row r="11" spans="1:36" ht="38.1" customHeight="1" x14ac:dyDescent="0.25">
      <c r="A11" s="400"/>
      <c r="B11" s="405"/>
      <c r="C11" s="374"/>
      <c r="D11" s="374"/>
      <c r="E11" s="377"/>
      <c r="F11" s="373"/>
      <c r="G11" s="374"/>
      <c r="H11" s="373"/>
      <c r="I11" s="373"/>
      <c r="J11" s="375" t="s">
        <v>137</v>
      </c>
      <c r="K11" s="375" t="s">
        <v>138</v>
      </c>
      <c r="L11" s="376" t="s">
        <v>139</v>
      </c>
      <c r="M11" s="376" t="s">
        <v>152</v>
      </c>
      <c r="N11" s="373"/>
      <c r="O11" s="374"/>
      <c r="P11" s="373"/>
      <c r="Q11" s="373"/>
      <c r="R11" s="373"/>
      <c r="S11" s="373"/>
      <c r="T11" s="379"/>
      <c r="U11" s="379"/>
      <c r="V11" s="379"/>
      <c r="W11" s="380"/>
      <c r="X11" s="380"/>
      <c r="Y11" s="380"/>
      <c r="Z11" s="380"/>
      <c r="AA11" s="380"/>
      <c r="AB11" s="406"/>
      <c r="AC11" s="380"/>
      <c r="AD11" s="380"/>
      <c r="AE11" s="380"/>
      <c r="AF11" s="380"/>
      <c r="AG11" s="380"/>
      <c r="AH11" s="407"/>
      <c r="AI11" s="407"/>
      <c r="AJ11" s="408"/>
    </row>
    <row r="12" spans="1:36" ht="45.95" customHeight="1" x14ac:dyDescent="0.25">
      <c r="A12" s="400"/>
      <c r="B12" s="405"/>
      <c r="C12" s="374"/>
      <c r="D12" s="374"/>
      <c r="E12" s="377"/>
      <c r="F12" s="373"/>
      <c r="G12" s="374"/>
      <c r="H12" s="373"/>
      <c r="I12" s="373"/>
      <c r="J12" s="375" t="s">
        <v>141</v>
      </c>
      <c r="K12" s="375" t="s">
        <v>142</v>
      </c>
      <c r="L12" s="376" t="s">
        <v>128</v>
      </c>
      <c r="M12" s="385" t="s">
        <v>129</v>
      </c>
      <c r="N12" s="373"/>
      <c r="O12" s="374"/>
      <c r="P12" s="373"/>
      <c r="Q12" s="373"/>
      <c r="R12" s="373"/>
      <c r="S12" s="373"/>
      <c r="T12" s="379"/>
      <c r="U12" s="379"/>
      <c r="V12" s="379"/>
      <c r="W12" s="380"/>
      <c r="X12" s="380"/>
      <c r="Y12" s="380"/>
      <c r="Z12" s="380"/>
      <c r="AA12" s="380"/>
      <c r="AB12" s="406"/>
      <c r="AC12" s="380"/>
      <c r="AD12" s="380"/>
      <c r="AE12" s="380"/>
      <c r="AF12" s="380"/>
      <c r="AG12" s="380"/>
      <c r="AH12" s="407"/>
      <c r="AI12" s="407"/>
      <c r="AJ12" s="408"/>
    </row>
    <row r="13" spans="1:36" ht="60.95" customHeight="1" x14ac:dyDescent="0.25">
      <c r="A13" s="400"/>
      <c r="B13" s="405"/>
      <c r="C13" s="374"/>
      <c r="D13" s="374"/>
      <c r="E13" s="377"/>
      <c r="F13" s="409"/>
      <c r="G13" s="374"/>
      <c r="H13" s="409"/>
      <c r="I13" s="409"/>
      <c r="J13" s="375" t="s">
        <v>143</v>
      </c>
      <c r="K13" s="375" t="s">
        <v>144</v>
      </c>
      <c r="L13" s="376" t="s">
        <v>145</v>
      </c>
      <c r="M13" s="376" t="s">
        <v>146</v>
      </c>
      <c r="N13" s="409"/>
      <c r="O13" s="374"/>
      <c r="P13" s="409"/>
      <c r="Q13" s="409"/>
      <c r="R13" s="409"/>
      <c r="S13" s="409"/>
      <c r="T13" s="379"/>
      <c r="U13" s="379"/>
      <c r="V13" s="379"/>
      <c r="W13" s="380"/>
      <c r="X13" s="380"/>
      <c r="Y13" s="380"/>
      <c r="Z13" s="380"/>
      <c r="AA13" s="380"/>
      <c r="AB13" s="406"/>
      <c r="AC13" s="380"/>
      <c r="AD13" s="380"/>
      <c r="AE13" s="380"/>
      <c r="AF13" s="380"/>
      <c r="AG13" s="380"/>
      <c r="AH13" s="407"/>
      <c r="AI13" s="407"/>
      <c r="AJ13" s="408"/>
    </row>
    <row r="14" spans="1:36" ht="50.45" customHeight="1" x14ac:dyDescent="0.25">
      <c r="A14" s="400"/>
      <c r="B14" s="405"/>
      <c r="C14" s="374"/>
      <c r="D14" s="374"/>
      <c r="E14" s="377"/>
      <c r="F14" s="410" t="s">
        <v>153</v>
      </c>
      <c r="G14" s="374"/>
      <c r="H14" s="410" t="s">
        <v>41</v>
      </c>
      <c r="I14" s="410" t="s">
        <v>41</v>
      </c>
      <c r="J14" s="375" t="s">
        <v>513</v>
      </c>
      <c r="K14" s="375" t="s">
        <v>127</v>
      </c>
      <c r="L14" s="376" t="s">
        <v>128</v>
      </c>
      <c r="M14" s="385" t="s">
        <v>129</v>
      </c>
      <c r="N14" s="410" t="s">
        <v>130</v>
      </c>
      <c r="O14" s="377" t="s">
        <v>154</v>
      </c>
      <c r="P14" s="410" t="s">
        <v>132</v>
      </c>
      <c r="Q14" s="410" t="s">
        <v>44</v>
      </c>
      <c r="R14" s="410" t="s">
        <v>45</v>
      </c>
      <c r="S14" s="410" t="s">
        <v>133</v>
      </c>
      <c r="T14" s="379"/>
      <c r="U14" s="379">
        <f t="shared" ref="U14" si="2">V14</f>
        <v>332000</v>
      </c>
      <c r="V14" s="379">
        <v>332000</v>
      </c>
      <c r="W14" s="380">
        <v>0</v>
      </c>
      <c r="X14" s="380">
        <v>0</v>
      </c>
      <c r="Y14" s="380">
        <v>0</v>
      </c>
      <c r="Z14" s="380">
        <v>0</v>
      </c>
      <c r="AA14" s="380">
        <v>0</v>
      </c>
      <c r="AB14" s="411">
        <v>58588.23</v>
      </c>
      <c r="AC14" s="380" t="s">
        <v>134</v>
      </c>
      <c r="AD14" s="380">
        <v>0</v>
      </c>
      <c r="AE14" s="380">
        <f t="shared" ref="AE14" si="3">V14</f>
        <v>332000</v>
      </c>
      <c r="AF14" s="380">
        <v>0</v>
      </c>
      <c r="AG14" s="380">
        <v>0</v>
      </c>
      <c r="AH14" s="407"/>
      <c r="AI14" s="407"/>
      <c r="AJ14" s="408"/>
    </row>
    <row r="15" spans="1:36" ht="37.5" customHeight="1" x14ac:dyDescent="0.25">
      <c r="A15" s="400"/>
      <c r="B15" s="405"/>
      <c r="C15" s="374"/>
      <c r="D15" s="374"/>
      <c r="E15" s="377"/>
      <c r="F15" s="373"/>
      <c r="G15" s="374"/>
      <c r="H15" s="373"/>
      <c r="I15" s="373"/>
      <c r="J15" s="375" t="s">
        <v>137</v>
      </c>
      <c r="K15" s="375" t="s">
        <v>138</v>
      </c>
      <c r="L15" s="376" t="s">
        <v>139</v>
      </c>
      <c r="M15" s="376" t="s">
        <v>155</v>
      </c>
      <c r="N15" s="373"/>
      <c r="O15" s="377"/>
      <c r="P15" s="373"/>
      <c r="Q15" s="373"/>
      <c r="R15" s="373"/>
      <c r="S15" s="373"/>
      <c r="T15" s="379"/>
      <c r="U15" s="379"/>
      <c r="V15" s="379"/>
      <c r="W15" s="380"/>
      <c r="X15" s="380"/>
      <c r="Y15" s="380"/>
      <c r="Z15" s="380"/>
      <c r="AA15" s="380"/>
      <c r="AB15" s="381"/>
      <c r="AC15" s="380"/>
      <c r="AD15" s="380"/>
      <c r="AE15" s="380"/>
      <c r="AF15" s="380"/>
      <c r="AG15" s="380"/>
      <c r="AH15" s="407"/>
      <c r="AI15" s="407"/>
      <c r="AJ15" s="408"/>
    </row>
    <row r="16" spans="1:36" ht="47.1" customHeight="1" x14ac:dyDescent="0.25">
      <c r="A16" s="400"/>
      <c r="B16" s="405"/>
      <c r="C16" s="374"/>
      <c r="D16" s="374"/>
      <c r="E16" s="377"/>
      <c r="F16" s="373"/>
      <c r="G16" s="374"/>
      <c r="H16" s="373"/>
      <c r="I16" s="373"/>
      <c r="J16" s="375" t="s">
        <v>141</v>
      </c>
      <c r="K16" s="375" t="s">
        <v>142</v>
      </c>
      <c r="L16" s="376" t="s">
        <v>128</v>
      </c>
      <c r="M16" s="385" t="s">
        <v>129</v>
      </c>
      <c r="N16" s="373"/>
      <c r="O16" s="377"/>
      <c r="P16" s="373"/>
      <c r="Q16" s="373"/>
      <c r="R16" s="373"/>
      <c r="S16" s="373"/>
      <c r="T16" s="379"/>
      <c r="U16" s="379"/>
      <c r="V16" s="379"/>
      <c r="W16" s="380"/>
      <c r="X16" s="380"/>
      <c r="Y16" s="380"/>
      <c r="Z16" s="380"/>
      <c r="AA16" s="380"/>
      <c r="AB16" s="381"/>
      <c r="AC16" s="380"/>
      <c r="AD16" s="380"/>
      <c r="AE16" s="380"/>
      <c r="AF16" s="380"/>
      <c r="AG16" s="380"/>
      <c r="AH16" s="407"/>
      <c r="AI16" s="407"/>
      <c r="AJ16" s="408"/>
    </row>
    <row r="17" spans="1:36" ht="63" customHeight="1" x14ac:dyDescent="0.25">
      <c r="A17" s="400"/>
      <c r="B17" s="405"/>
      <c r="C17" s="374"/>
      <c r="D17" s="374"/>
      <c r="E17" s="377"/>
      <c r="F17" s="409"/>
      <c r="G17" s="374"/>
      <c r="H17" s="409"/>
      <c r="I17" s="409"/>
      <c r="J17" s="375" t="s">
        <v>143</v>
      </c>
      <c r="K17" s="375" t="s">
        <v>144</v>
      </c>
      <c r="L17" s="376" t="s">
        <v>145</v>
      </c>
      <c r="M17" s="385" t="s">
        <v>146</v>
      </c>
      <c r="N17" s="409"/>
      <c r="O17" s="377"/>
      <c r="P17" s="409"/>
      <c r="Q17" s="409"/>
      <c r="R17" s="409"/>
      <c r="S17" s="409"/>
      <c r="T17" s="379"/>
      <c r="U17" s="379"/>
      <c r="V17" s="379"/>
      <c r="W17" s="380"/>
      <c r="X17" s="380"/>
      <c r="Y17" s="380"/>
      <c r="Z17" s="380"/>
      <c r="AA17" s="380"/>
      <c r="AB17" s="412"/>
      <c r="AC17" s="380"/>
      <c r="AD17" s="380"/>
      <c r="AE17" s="380"/>
      <c r="AF17" s="380"/>
      <c r="AG17" s="380"/>
      <c r="AH17" s="407"/>
      <c r="AI17" s="407"/>
      <c r="AJ17" s="408"/>
    </row>
    <row r="18" spans="1:36" ht="49.5" customHeight="1" x14ac:dyDescent="0.25">
      <c r="A18" s="355"/>
      <c r="B18" s="405"/>
      <c r="C18" s="374"/>
      <c r="D18" s="374"/>
      <c r="E18" s="377"/>
      <c r="F18" s="410" t="s">
        <v>156</v>
      </c>
      <c r="G18" s="374"/>
      <c r="H18" s="410" t="s">
        <v>41</v>
      </c>
      <c r="I18" s="410" t="s">
        <v>41</v>
      </c>
      <c r="J18" s="375" t="s">
        <v>513</v>
      </c>
      <c r="K18" s="375" t="s">
        <v>127</v>
      </c>
      <c r="L18" s="376" t="s">
        <v>128</v>
      </c>
      <c r="M18" s="385" t="s">
        <v>157</v>
      </c>
      <c r="N18" s="410" t="s">
        <v>130</v>
      </c>
      <c r="O18" s="377" t="s">
        <v>158</v>
      </c>
      <c r="P18" s="410" t="s">
        <v>132</v>
      </c>
      <c r="Q18" s="410" t="s">
        <v>44</v>
      </c>
      <c r="R18" s="410" t="s">
        <v>45</v>
      </c>
      <c r="S18" s="410" t="s">
        <v>133</v>
      </c>
      <c r="T18" s="379"/>
      <c r="U18" s="379">
        <f t="shared" ref="U18" si="4">V18</f>
        <v>233750</v>
      </c>
      <c r="V18" s="379">
        <v>233750</v>
      </c>
      <c r="W18" s="380">
        <v>0</v>
      </c>
      <c r="X18" s="380">
        <v>0</v>
      </c>
      <c r="Y18" s="380">
        <v>0</v>
      </c>
      <c r="Z18" s="380">
        <v>0</v>
      </c>
      <c r="AA18" s="380">
        <v>0</v>
      </c>
      <c r="AB18" s="411">
        <v>41250</v>
      </c>
      <c r="AC18" s="380" t="s">
        <v>134</v>
      </c>
      <c r="AD18" s="380">
        <v>0</v>
      </c>
      <c r="AE18" s="380">
        <f t="shared" ref="AE18" si="5">V18</f>
        <v>233750</v>
      </c>
      <c r="AF18" s="380">
        <v>0</v>
      </c>
      <c r="AG18" s="380">
        <v>0</v>
      </c>
      <c r="AH18" s="407"/>
      <c r="AI18" s="407"/>
      <c r="AJ18" s="408"/>
    </row>
    <row r="19" spans="1:36" ht="39" customHeight="1" x14ac:dyDescent="0.25">
      <c r="A19" s="355"/>
      <c r="B19" s="405"/>
      <c r="C19" s="374"/>
      <c r="D19" s="374"/>
      <c r="E19" s="377"/>
      <c r="F19" s="373"/>
      <c r="G19" s="374"/>
      <c r="H19" s="373"/>
      <c r="I19" s="373"/>
      <c r="J19" s="375" t="s">
        <v>137</v>
      </c>
      <c r="K19" s="375" t="s">
        <v>138</v>
      </c>
      <c r="L19" s="376" t="s">
        <v>139</v>
      </c>
      <c r="M19" s="376" t="s">
        <v>159</v>
      </c>
      <c r="N19" s="373"/>
      <c r="O19" s="377"/>
      <c r="P19" s="373"/>
      <c r="Q19" s="373"/>
      <c r="R19" s="373"/>
      <c r="S19" s="373"/>
      <c r="T19" s="379"/>
      <c r="U19" s="379"/>
      <c r="V19" s="379"/>
      <c r="W19" s="380"/>
      <c r="X19" s="380"/>
      <c r="Y19" s="380"/>
      <c r="Z19" s="380"/>
      <c r="AA19" s="380"/>
      <c r="AB19" s="381"/>
      <c r="AC19" s="380"/>
      <c r="AD19" s="380"/>
      <c r="AE19" s="380"/>
      <c r="AF19" s="380"/>
      <c r="AG19" s="380"/>
      <c r="AH19" s="407"/>
      <c r="AI19" s="407"/>
      <c r="AJ19" s="408"/>
    </row>
    <row r="20" spans="1:36" ht="53.45" customHeight="1" x14ac:dyDescent="0.25">
      <c r="A20" s="355"/>
      <c r="B20" s="405"/>
      <c r="C20" s="374"/>
      <c r="D20" s="374"/>
      <c r="E20" s="377"/>
      <c r="F20" s="373"/>
      <c r="G20" s="374"/>
      <c r="H20" s="373"/>
      <c r="I20" s="373"/>
      <c r="J20" s="375" t="s">
        <v>141</v>
      </c>
      <c r="K20" s="375" t="s">
        <v>142</v>
      </c>
      <c r="L20" s="376" t="s">
        <v>128</v>
      </c>
      <c r="M20" s="385" t="s">
        <v>129</v>
      </c>
      <c r="N20" s="373"/>
      <c r="O20" s="377"/>
      <c r="P20" s="373"/>
      <c r="Q20" s="373"/>
      <c r="R20" s="373"/>
      <c r="S20" s="373"/>
      <c r="T20" s="379"/>
      <c r="U20" s="379"/>
      <c r="V20" s="379"/>
      <c r="W20" s="380"/>
      <c r="X20" s="380"/>
      <c r="Y20" s="380"/>
      <c r="Z20" s="380"/>
      <c r="AA20" s="380"/>
      <c r="AB20" s="381"/>
      <c r="AC20" s="380"/>
      <c r="AD20" s="380"/>
      <c r="AE20" s="380"/>
      <c r="AF20" s="380"/>
      <c r="AG20" s="380"/>
      <c r="AH20" s="407"/>
      <c r="AI20" s="407"/>
      <c r="AJ20" s="408"/>
    </row>
    <row r="21" spans="1:36" ht="56.45" customHeight="1" thickBot="1" x14ac:dyDescent="0.3">
      <c r="A21" s="355"/>
      <c r="B21" s="413"/>
      <c r="C21" s="389"/>
      <c r="D21" s="389"/>
      <c r="E21" s="392"/>
      <c r="F21" s="388"/>
      <c r="G21" s="389"/>
      <c r="H21" s="388"/>
      <c r="I21" s="388"/>
      <c r="J21" s="390" t="s">
        <v>143</v>
      </c>
      <c r="K21" s="390" t="s">
        <v>144</v>
      </c>
      <c r="L21" s="391" t="s">
        <v>145</v>
      </c>
      <c r="M21" s="391" t="s">
        <v>146</v>
      </c>
      <c r="N21" s="388"/>
      <c r="O21" s="392"/>
      <c r="P21" s="388"/>
      <c r="Q21" s="388"/>
      <c r="R21" s="388"/>
      <c r="S21" s="388"/>
      <c r="T21" s="394"/>
      <c r="U21" s="394"/>
      <c r="V21" s="394"/>
      <c r="W21" s="395"/>
      <c r="X21" s="395"/>
      <c r="Y21" s="395"/>
      <c r="Z21" s="395"/>
      <c r="AA21" s="395"/>
      <c r="AB21" s="396"/>
      <c r="AC21" s="395"/>
      <c r="AD21" s="395"/>
      <c r="AE21" s="395"/>
      <c r="AF21" s="395"/>
      <c r="AG21" s="395"/>
      <c r="AH21" s="414"/>
      <c r="AI21" s="414"/>
      <c r="AJ21" s="415"/>
    </row>
    <row r="22" spans="1:36" ht="52.5" customHeight="1" x14ac:dyDescent="0.25">
      <c r="A22" s="400"/>
      <c r="B22" s="356" t="s">
        <v>160</v>
      </c>
      <c r="C22" s="357" t="s">
        <v>122</v>
      </c>
      <c r="D22" s="357" t="s">
        <v>123</v>
      </c>
      <c r="E22" s="357" t="s">
        <v>124</v>
      </c>
      <c r="F22" s="358" t="s">
        <v>167</v>
      </c>
      <c r="G22" s="359" t="s">
        <v>126</v>
      </c>
      <c r="H22" s="358" t="s">
        <v>41</v>
      </c>
      <c r="I22" s="358" t="s">
        <v>41</v>
      </c>
      <c r="J22" s="360" t="s">
        <v>513</v>
      </c>
      <c r="K22" s="360" t="s">
        <v>127</v>
      </c>
      <c r="L22" s="361" t="s">
        <v>128</v>
      </c>
      <c r="M22" s="362" t="s">
        <v>129</v>
      </c>
      <c r="N22" s="358" t="s">
        <v>130</v>
      </c>
      <c r="O22" s="363" t="s">
        <v>419</v>
      </c>
      <c r="P22" s="358" t="s">
        <v>132</v>
      </c>
      <c r="Q22" s="358" t="s">
        <v>44</v>
      </c>
      <c r="R22" s="358" t="s">
        <v>45</v>
      </c>
      <c r="S22" s="358" t="s">
        <v>133</v>
      </c>
      <c r="T22" s="365">
        <f>U22</f>
        <v>200005</v>
      </c>
      <c r="U22" s="365">
        <f>V22</f>
        <v>200005</v>
      </c>
      <c r="V22" s="365">
        <v>200005</v>
      </c>
      <c r="W22" s="366">
        <v>0</v>
      </c>
      <c r="X22" s="366">
        <v>0</v>
      </c>
      <c r="Y22" s="366">
        <v>0</v>
      </c>
      <c r="Z22" s="366">
        <v>0</v>
      </c>
      <c r="AA22" s="366">
        <v>0</v>
      </c>
      <c r="AB22" s="367">
        <v>35295</v>
      </c>
      <c r="AC22" s="366" t="s">
        <v>134</v>
      </c>
      <c r="AD22" s="366">
        <v>0</v>
      </c>
      <c r="AE22" s="366">
        <f t="shared" ref="AE22" si="6">V22</f>
        <v>200005</v>
      </c>
      <c r="AF22" s="366">
        <v>0</v>
      </c>
      <c r="AG22" s="366">
        <v>0</v>
      </c>
      <c r="AH22" s="416" t="s">
        <v>168</v>
      </c>
      <c r="AI22" s="416" t="s">
        <v>169</v>
      </c>
      <c r="AJ22" s="417" t="s">
        <v>514</v>
      </c>
    </row>
    <row r="23" spans="1:36" ht="37.5" customHeight="1" x14ac:dyDescent="0.25">
      <c r="A23" s="400"/>
      <c r="B23" s="371"/>
      <c r="C23" s="372"/>
      <c r="D23" s="372"/>
      <c r="E23" s="372"/>
      <c r="F23" s="373"/>
      <c r="G23" s="374"/>
      <c r="H23" s="373"/>
      <c r="I23" s="373"/>
      <c r="J23" s="375" t="s">
        <v>137</v>
      </c>
      <c r="K23" s="375" t="s">
        <v>138</v>
      </c>
      <c r="L23" s="376" t="s">
        <v>139</v>
      </c>
      <c r="M23" s="385" t="s">
        <v>170</v>
      </c>
      <c r="N23" s="373"/>
      <c r="O23" s="377"/>
      <c r="P23" s="373"/>
      <c r="Q23" s="373"/>
      <c r="R23" s="373"/>
      <c r="S23" s="373"/>
      <c r="T23" s="379"/>
      <c r="U23" s="379"/>
      <c r="V23" s="379"/>
      <c r="W23" s="380"/>
      <c r="X23" s="380"/>
      <c r="Y23" s="380"/>
      <c r="Z23" s="380"/>
      <c r="AA23" s="380"/>
      <c r="AB23" s="381"/>
      <c r="AC23" s="380"/>
      <c r="AD23" s="380"/>
      <c r="AE23" s="380"/>
      <c r="AF23" s="380"/>
      <c r="AG23" s="380"/>
      <c r="AH23" s="418"/>
      <c r="AI23" s="418"/>
      <c r="AJ23" s="419"/>
    </row>
    <row r="24" spans="1:36" ht="47.1" customHeight="1" x14ac:dyDescent="0.25">
      <c r="A24" s="400"/>
      <c r="B24" s="371"/>
      <c r="C24" s="372"/>
      <c r="D24" s="372"/>
      <c r="E24" s="372"/>
      <c r="F24" s="373"/>
      <c r="G24" s="374"/>
      <c r="H24" s="373"/>
      <c r="I24" s="373"/>
      <c r="J24" s="375" t="s">
        <v>141</v>
      </c>
      <c r="K24" s="375" t="s">
        <v>142</v>
      </c>
      <c r="L24" s="376" t="s">
        <v>128</v>
      </c>
      <c r="M24" s="385" t="s">
        <v>129</v>
      </c>
      <c r="N24" s="373"/>
      <c r="O24" s="377"/>
      <c r="P24" s="373"/>
      <c r="Q24" s="373"/>
      <c r="R24" s="373"/>
      <c r="S24" s="373"/>
      <c r="T24" s="379"/>
      <c r="U24" s="379"/>
      <c r="V24" s="379"/>
      <c r="W24" s="380"/>
      <c r="X24" s="380"/>
      <c r="Y24" s="380"/>
      <c r="Z24" s="380"/>
      <c r="AA24" s="380"/>
      <c r="AB24" s="381"/>
      <c r="AC24" s="380"/>
      <c r="AD24" s="380"/>
      <c r="AE24" s="380"/>
      <c r="AF24" s="380"/>
      <c r="AG24" s="380"/>
      <c r="AH24" s="418"/>
      <c r="AI24" s="418"/>
      <c r="AJ24" s="419"/>
    </row>
    <row r="25" spans="1:36" ht="56.45" customHeight="1" thickBot="1" x14ac:dyDescent="0.3">
      <c r="A25" s="400"/>
      <c r="B25" s="386"/>
      <c r="C25" s="387"/>
      <c r="D25" s="387"/>
      <c r="E25" s="387"/>
      <c r="F25" s="388"/>
      <c r="G25" s="389"/>
      <c r="H25" s="388"/>
      <c r="I25" s="388"/>
      <c r="J25" s="390" t="s">
        <v>143</v>
      </c>
      <c r="K25" s="390" t="s">
        <v>144</v>
      </c>
      <c r="L25" s="391" t="s">
        <v>145</v>
      </c>
      <c r="M25" s="391" t="s">
        <v>146</v>
      </c>
      <c r="N25" s="388"/>
      <c r="O25" s="392"/>
      <c r="P25" s="388"/>
      <c r="Q25" s="388"/>
      <c r="R25" s="388"/>
      <c r="S25" s="388"/>
      <c r="T25" s="394"/>
      <c r="U25" s="394"/>
      <c r="V25" s="394"/>
      <c r="W25" s="395"/>
      <c r="X25" s="395"/>
      <c r="Y25" s="395"/>
      <c r="Z25" s="395"/>
      <c r="AA25" s="395"/>
      <c r="AB25" s="396"/>
      <c r="AC25" s="395"/>
      <c r="AD25" s="395"/>
      <c r="AE25" s="395"/>
      <c r="AF25" s="395"/>
      <c r="AG25" s="395"/>
      <c r="AH25" s="420"/>
      <c r="AI25" s="420"/>
      <c r="AJ25" s="421"/>
    </row>
    <row r="26" spans="1:36" ht="52.5" customHeight="1" x14ac:dyDescent="0.25">
      <c r="A26" s="400"/>
      <c r="B26" s="356" t="s">
        <v>166</v>
      </c>
      <c r="C26" s="357" t="s">
        <v>122</v>
      </c>
      <c r="D26" s="357" t="s">
        <v>123</v>
      </c>
      <c r="E26" s="357" t="s">
        <v>124</v>
      </c>
      <c r="F26" s="358" t="s">
        <v>161</v>
      </c>
      <c r="G26" s="359" t="s">
        <v>126</v>
      </c>
      <c r="H26" s="358" t="s">
        <v>41</v>
      </c>
      <c r="I26" s="358" t="s">
        <v>41</v>
      </c>
      <c r="J26" s="360" t="s">
        <v>513</v>
      </c>
      <c r="K26" s="360" t="s">
        <v>127</v>
      </c>
      <c r="L26" s="361" t="s">
        <v>128</v>
      </c>
      <c r="M26" s="362" t="s">
        <v>129</v>
      </c>
      <c r="N26" s="358" t="s">
        <v>130</v>
      </c>
      <c r="O26" s="363" t="s">
        <v>162</v>
      </c>
      <c r="P26" s="358" t="s">
        <v>132</v>
      </c>
      <c r="Q26" s="358" t="s">
        <v>44</v>
      </c>
      <c r="R26" s="358" t="s">
        <v>45</v>
      </c>
      <c r="S26" s="358" t="s">
        <v>133</v>
      </c>
      <c r="T26" s="364">
        <f>U26</f>
        <v>595000</v>
      </c>
      <c r="U26" s="365">
        <f>V26</f>
        <v>595000</v>
      </c>
      <c r="V26" s="365">
        <v>595000</v>
      </c>
      <c r="W26" s="366">
        <v>0</v>
      </c>
      <c r="X26" s="366">
        <v>0</v>
      </c>
      <c r="Y26" s="366">
        <v>0</v>
      </c>
      <c r="Z26" s="366">
        <v>0</v>
      </c>
      <c r="AA26" s="366">
        <v>0</v>
      </c>
      <c r="AB26" s="367">
        <v>105000</v>
      </c>
      <c r="AC26" s="366" t="s">
        <v>134</v>
      </c>
      <c r="AD26" s="366">
        <v>0</v>
      </c>
      <c r="AE26" s="366">
        <f t="shared" ref="AE26" si="7">V26</f>
        <v>595000</v>
      </c>
      <c r="AF26" s="366">
        <v>0</v>
      </c>
      <c r="AG26" s="366">
        <v>0</v>
      </c>
      <c r="AH26" s="416" t="s">
        <v>163</v>
      </c>
      <c r="AI26" s="416" t="s">
        <v>164</v>
      </c>
      <c r="AJ26" s="417"/>
    </row>
    <row r="27" spans="1:36" ht="37.5" customHeight="1" x14ac:dyDescent="0.25">
      <c r="A27" s="400"/>
      <c r="B27" s="371"/>
      <c r="C27" s="372"/>
      <c r="D27" s="372"/>
      <c r="E27" s="372"/>
      <c r="F27" s="373"/>
      <c r="G27" s="374"/>
      <c r="H27" s="373"/>
      <c r="I27" s="373"/>
      <c r="J27" s="375" t="s">
        <v>137</v>
      </c>
      <c r="K27" s="375" t="s">
        <v>138</v>
      </c>
      <c r="L27" s="376" t="s">
        <v>139</v>
      </c>
      <c r="M27" s="385" t="s">
        <v>165</v>
      </c>
      <c r="N27" s="373"/>
      <c r="O27" s="377"/>
      <c r="P27" s="373"/>
      <c r="Q27" s="373"/>
      <c r="R27" s="373"/>
      <c r="S27" s="373"/>
      <c r="T27" s="378"/>
      <c r="U27" s="379"/>
      <c r="V27" s="379"/>
      <c r="W27" s="380"/>
      <c r="X27" s="380"/>
      <c r="Y27" s="380"/>
      <c r="Z27" s="380"/>
      <c r="AA27" s="380"/>
      <c r="AB27" s="381"/>
      <c r="AC27" s="380"/>
      <c r="AD27" s="380"/>
      <c r="AE27" s="380"/>
      <c r="AF27" s="380"/>
      <c r="AG27" s="380"/>
      <c r="AH27" s="418"/>
      <c r="AI27" s="418"/>
      <c r="AJ27" s="419"/>
    </row>
    <row r="28" spans="1:36" ht="47.1" customHeight="1" x14ac:dyDescent="0.25">
      <c r="A28" s="400"/>
      <c r="B28" s="371"/>
      <c r="C28" s="372"/>
      <c r="D28" s="372"/>
      <c r="E28" s="372"/>
      <c r="F28" s="373"/>
      <c r="G28" s="374"/>
      <c r="H28" s="373"/>
      <c r="I28" s="373"/>
      <c r="J28" s="375" t="s">
        <v>141</v>
      </c>
      <c r="K28" s="375" t="s">
        <v>142</v>
      </c>
      <c r="L28" s="376" t="s">
        <v>128</v>
      </c>
      <c r="M28" s="385" t="s">
        <v>129</v>
      </c>
      <c r="N28" s="373"/>
      <c r="O28" s="377"/>
      <c r="P28" s="373"/>
      <c r="Q28" s="373"/>
      <c r="R28" s="373"/>
      <c r="S28" s="373"/>
      <c r="T28" s="378"/>
      <c r="U28" s="379"/>
      <c r="V28" s="379"/>
      <c r="W28" s="380"/>
      <c r="X28" s="380"/>
      <c r="Y28" s="380"/>
      <c r="Z28" s="380"/>
      <c r="AA28" s="380"/>
      <c r="AB28" s="381"/>
      <c r="AC28" s="380"/>
      <c r="AD28" s="380"/>
      <c r="AE28" s="380"/>
      <c r="AF28" s="380"/>
      <c r="AG28" s="380"/>
      <c r="AH28" s="418"/>
      <c r="AI28" s="418"/>
      <c r="AJ28" s="419"/>
    </row>
    <row r="29" spans="1:36" ht="56.45" customHeight="1" thickBot="1" x14ac:dyDescent="0.3">
      <c r="A29" s="400"/>
      <c r="B29" s="386"/>
      <c r="C29" s="387"/>
      <c r="D29" s="387"/>
      <c r="E29" s="387"/>
      <c r="F29" s="388"/>
      <c r="G29" s="389"/>
      <c r="H29" s="388"/>
      <c r="I29" s="388"/>
      <c r="J29" s="390" t="s">
        <v>143</v>
      </c>
      <c r="K29" s="390" t="s">
        <v>144</v>
      </c>
      <c r="L29" s="391" t="s">
        <v>145</v>
      </c>
      <c r="M29" s="391" t="s">
        <v>146</v>
      </c>
      <c r="N29" s="388"/>
      <c r="O29" s="392"/>
      <c r="P29" s="388"/>
      <c r="Q29" s="388"/>
      <c r="R29" s="388"/>
      <c r="S29" s="388"/>
      <c r="T29" s="393"/>
      <c r="U29" s="394"/>
      <c r="V29" s="394"/>
      <c r="W29" s="395"/>
      <c r="X29" s="395"/>
      <c r="Y29" s="395"/>
      <c r="Z29" s="395"/>
      <c r="AA29" s="395"/>
      <c r="AB29" s="396"/>
      <c r="AC29" s="395"/>
      <c r="AD29" s="395"/>
      <c r="AE29" s="395"/>
      <c r="AF29" s="395"/>
      <c r="AG29" s="395"/>
      <c r="AH29" s="420"/>
      <c r="AI29" s="420"/>
      <c r="AJ29" s="421"/>
    </row>
    <row r="30" spans="1:36" s="433" customFormat="1" ht="48" customHeight="1" x14ac:dyDescent="0.25">
      <c r="A30" s="422"/>
      <c r="B30" s="423" t="s">
        <v>515</v>
      </c>
      <c r="C30" s="424" t="s">
        <v>516</v>
      </c>
      <c r="D30" s="424" t="s">
        <v>517</v>
      </c>
      <c r="E30" s="424" t="s">
        <v>518</v>
      </c>
      <c r="F30" s="300" t="s">
        <v>519</v>
      </c>
      <c r="G30" s="300" t="s">
        <v>520</v>
      </c>
      <c r="H30" s="300" t="s">
        <v>41</v>
      </c>
      <c r="I30" s="300" t="s">
        <v>41</v>
      </c>
      <c r="J30" s="425" t="s">
        <v>521</v>
      </c>
      <c r="K30" s="425" t="s">
        <v>522</v>
      </c>
      <c r="L30" s="141" t="s">
        <v>233</v>
      </c>
      <c r="M30" s="426" t="s">
        <v>523</v>
      </c>
      <c r="N30" s="300" t="s">
        <v>130</v>
      </c>
      <c r="O30" s="427" t="s">
        <v>524</v>
      </c>
      <c r="P30" s="300" t="s">
        <v>132</v>
      </c>
      <c r="Q30" s="300" t="s">
        <v>44</v>
      </c>
      <c r="R30" s="300" t="s">
        <v>45</v>
      </c>
      <c r="S30" s="300" t="s">
        <v>133</v>
      </c>
      <c r="T30" s="428">
        <f>+U30+U32</f>
        <v>550800</v>
      </c>
      <c r="U30" s="429">
        <f>V30</f>
        <v>117716.5</v>
      </c>
      <c r="V30" s="429">
        <v>117716.5</v>
      </c>
      <c r="W30" s="429">
        <v>0</v>
      </c>
      <c r="X30" s="429">
        <v>0</v>
      </c>
      <c r="Y30" s="429">
        <v>0</v>
      </c>
      <c r="Z30" s="429">
        <v>0</v>
      </c>
      <c r="AA30" s="429">
        <v>0</v>
      </c>
      <c r="AB30" s="430">
        <v>20773.5</v>
      </c>
      <c r="AC30" s="429" t="s">
        <v>55</v>
      </c>
      <c r="AD30" s="429">
        <v>0</v>
      </c>
      <c r="AE30" s="429">
        <f>V30</f>
        <v>117716.5</v>
      </c>
      <c r="AF30" s="428">
        <v>0</v>
      </c>
      <c r="AG30" s="428">
        <v>0</v>
      </c>
      <c r="AH30" s="431" t="s">
        <v>306</v>
      </c>
      <c r="AI30" s="431" t="s">
        <v>370</v>
      </c>
      <c r="AJ30" s="432"/>
    </row>
    <row r="31" spans="1:36" s="433" customFormat="1" ht="59.45" customHeight="1" x14ac:dyDescent="0.25">
      <c r="A31" s="422"/>
      <c r="B31" s="434"/>
      <c r="C31" s="435"/>
      <c r="D31" s="435"/>
      <c r="E31" s="435"/>
      <c r="F31" s="318"/>
      <c r="G31" s="318"/>
      <c r="H31" s="318"/>
      <c r="I31" s="318"/>
      <c r="J31" s="436" t="s">
        <v>525</v>
      </c>
      <c r="K31" s="436" t="s">
        <v>526</v>
      </c>
      <c r="L31" s="143" t="s">
        <v>242</v>
      </c>
      <c r="M31" s="437" t="s">
        <v>523</v>
      </c>
      <c r="N31" s="318"/>
      <c r="O31" s="438"/>
      <c r="P31" s="318"/>
      <c r="Q31" s="318"/>
      <c r="R31" s="318"/>
      <c r="S31" s="318"/>
      <c r="T31" s="439"/>
      <c r="U31" s="440"/>
      <c r="V31" s="440"/>
      <c r="W31" s="440"/>
      <c r="X31" s="440"/>
      <c r="Y31" s="440"/>
      <c r="Z31" s="440"/>
      <c r="AA31" s="440"/>
      <c r="AB31" s="441"/>
      <c r="AC31" s="440"/>
      <c r="AD31" s="440"/>
      <c r="AE31" s="440"/>
      <c r="AF31" s="439"/>
      <c r="AG31" s="439"/>
      <c r="AH31" s="442"/>
      <c r="AI31" s="442"/>
      <c r="AJ31" s="443"/>
    </row>
    <row r="32" spans="1:36" s="433" customFormat="1" ht="31.5" customHeight="1" x14ac:dyDescent="0.25">
      <c r="A32" s="422"/>
      <c r="B32" s="434"/>
      <c r="C32" s="435"/>
      <c r="D32" s="435"/>
      <c r="E32" s="435"/>
      <c r="F32" s="318" t="s">
        <v>527</v>
      </c>
      <c r="G32" s="444" t="s">
        <v>126</v>
      </c>
      <c r="H32" s="318" t="s">
        <v>41</v>
      </c>
      <c r="I32" s="318" t="s">
        <v>41</v>
      </c>
      <c r="J32" s="436" t="s">
        <v>528</v>
      </c>
      <c r="K32" s="436" t="s">
        <v>529</v>
      </c>
      <c r="L32" s="143" t="s">
        <v>530</v>
      </c>
      <c r="M32" s="437" t="s">
        <v>531</v>
      </c>
      <c r="N32" s="318" t="s">
        <v>130</v>
      </c>
      <c r="O32" s="438" t="s">
        <v>524</v>
      </c>
      <c r="P32" s="318" t="s">
        <v>132</v>
      </c>
      <c r="Q32" s="318" t="s">
        <v>44</v>
      </c>
      <c r="R32" s="318" t="s">
        <v>45</v>
      </c>
      <c r="S32" s="318" t="s">
        <v>133</v>
      </c>
      <c r="T32" s="439"/>
      <c r="U32" s="445">
        <f>V32</f>
        <v>433083.5</v>
      </c>
      <c r="V32" s="445">
        <v>433083.5</v>
      </c>
      <c r="W32" s="446">
        <v>0</v>
      </c>
      <c r="X32" s="446">
        <v>0</v>
      </c>
      <c r="Y32" s="446">
        <v>0</v>
      </c>
      <c r="Z32" s="446">
        <v>0</v>
      </c>
      <c r="AA32" s="446">
        <v>0</v>
      </c>
      <c r="AB32" s="446">
        <v>76426.5</v>
      </c>
      <c r="AC32" s="446" t="s">
        <v>134</v>
      </c>
      <c r="AD32" s="446">
        <v>0</v>
      </c>
      <c r="AE32" s="446">
        <f>V32</f>
        <v>433083.5</v>
      </c>
      <c r="AF32" s="447">
        <v>0</v>
      </c>
      <c r="AG32" s="448">
        <v>0</v>
      </c>
      <c r="AH32" s="442"/>
      <c r="AI32" s="442"/>
      <c r="AJ32" s="443"/>
    </row>
    <row r="33" spans="1:36" s="433" customFormat="1" ht="41.1" customHeight="1" x14ac:dyDescent="0.25">
      <c r="A33" s="422"/>
      <c r="B33" s="434"/>
      <c r="C33" s="435"/>
      <c r="D33" s="435"/>
      <c r="E33" s="435"/>
      <c r="F33" s="318"/>
      <c r="G33" s="449"/>
      <c r="H33" s="318"/>
      <c r="I33" s="318"/>
      <c r="J33" s="436" t="s">
        <v>532</v>
      </c>
      <c r="K33" s="436" t="s">
        <v>533</v>
      </c>
      <c r="L33" s="143" t="s">
        <v>224</v>
      </c>
      <c r="M33" s="437" t="s">
        <v>534</v>
      </c>
      <c r="N33" s="318"/>
      <c r="O33" s="438"/>
      <c r="P33" s="318"/>
      <c r="Q33" s="318"/>
      <c r="R33" s="318"/>
      <c r="S33" s="318"/>
      <c r="T33" s="439"/>
      <c r="U33" s="450"/>
      <c r="V33" s="450"/>
      <c r="W33" s="451"/>
      <c r="X33" s="451"/>
      <c r="Y33" s="451"/>
      <c r="Z33" s="451"/>
      <c r="AA33" s="451"/>
      <c r="AB33" s="451"/>
      <c r="AC33" s="451"/>
      <c r="AD33" s="451"/>
      <c r="AE33" s="451"/>
      <c r="AF33" s="452"/>
      <c r="AG33" s="453"/>
      <c r="AH33" s="442"/>
      <c r="AI33" s="442"/>
      <c r="AJ33" s="443"/>
    </row>
    <row r="34" spans="1:36" s="433" customFormat="1" ht="39" customHeight="1" x14ac:dyDescent="0.25">
      <c r="B34" s="434"/>
      <c r="C34" s="435"/>
      <c r="D34" s="435"/>
      <c r="E34" s="435"/>
      <c r="F34" s="318"/>
      <c r="G34" s="449"/>
      <c r="H34" s="318"/>
      <c r="I34" s="318"/>
      <c r="J34" s="436" t="s">
        <v>535</v>
      </c>
      <c r="K34" s="436" t="s">
        <v>536</v>
      </c>
      <c r="L34" s="143" t="s">
        <v>128</v>
      </c>
      <c r="M34" s="437" t="s">
        <v>129</v>
      </c>
      <c r="N34" s="318"/>
      <c r="O34" s="438"/>
      <c r="P34" s="318"/>
      <c r="Q34" s="318"/>
      <c r="R34" s="318"/>
      <c r="S34" s="318"/>
      <c r="T34" s="439"/>
      <c r="U34" s="450"/>
      <c r="V34" s="450"/>
      <c r="W34" s="451"/>
      <c r="X34" s="451"/>
      <c r="Y34" s="451"/>
      <c r="Z34" s="451"/>
      <c r="AA34" s="451"/>
      <c r="AB34" s="451"/>
      <c r="AC34" s="451"/>
      <c r="AD34" s="451"/>
      <c r="AE34" s="451"/>
      <c r="AF34" s="452"/>
      <c r="AG34" s="453"/>
      <c r="AH34" s="442"/>
      <c r="AI34" s="442"/>
      <c r="AJ34" s="443"/>
    </row>
    <row r="35" spans="1:36" s="433" customFormat="1" ht="51.95" customHeight="1" thickBot="1" x14ac:dyDescent="0.3">
      <c r="B35" s="454"/>
      <c r="C35" s="455"/>
      <c r="D35" s="455"/>
      <c r="E35" s="455"/>
      <c r="F35" s="301"/>
      <c r="G35" s="456"/>
      <c r="H35" s="301"/>
      <c r="I35" s="301"/>
      <c r="J35" s="457" t="s">
        <v>537</v>
      </c>
      <c r="K35" s="457" t="s">
        <v>538</v>
      </c>
      <c r="L35" s="142" t="s">
        <v>128</v>
      </c>
      <c r="M35" s="458" t="s">
        <v>129</v>
      </c>
      <c r="N35" s="301"/>
      <c r="O35" s="459"/>
      <c r="P35" s="301"/>
      <c r="Q35" s="301"/>
      <c r="R35" s="301"/>
      <c r="S35" s="301"/>
      <c r="T35" s="460"/>
      <c r="U35" s="461"/>
      <c r="V35" s="461"/>
      <c r="W35" s="462"/>
      <c r="X35" s="462"/>
      <c r="Y35" s="462"/>
      <c r="Z35" s="462"/>
      <c r="AA35" s="462"/>
      <c r="AB35" s="462"/>
      <c r="AC35" s="462"/>
      <c r="AD35" s="462"/>
      <c r="AE35" s="462"/>
      <c r="AF35" s="463"/>
      <c r="AG35" s="464"/>
      <c r="AH35" s="465"/>
      <c r="AI35" s="465"/>
      <c r="AJ35" s="466"/>
    </row>
    <row r="36" spans="1:36" s="433" customFormat="1" ht="40.5" customHeight="1" x14ac:dyDescent="0.25">
      <c r="A36" s="422"/>
      <c r="B36" s="423" t="s">
        <v>539</v>
      </c>
      <c r="C36" s="424" t="s">
        <v>516</v>
      </c>
      <c r="D36" s="424" t="s">
        <v>517</v>
      </c>
      <c r="E36" s="424" t="s">
        <v>518</v>
      </c>
      <c r="F36" s="300" t="s">
        <v>540</v>
      </c>
      <c r="G36" s="300" t="s">
        <v>520</v>
      </c>
      <c r="H36" s="300" t="s">
        <v>41</v>
      </c>
      <c r="I36" s="300" t="s">
        <v>41</v>
      </c>
      <c r="J36" s="425" t="s">
        <v>521</v>
      </c>
      <c r="K36" s="425" t="s">
        <v>522</v>
      </c>
      <c r="L36" s="141" t="s">
        <v>233</v>
      </c>
      <c r="M36" s="426" t="s">
        <v>541</v>
      </c>
      <c r="N36" s="300" t="s">
        <v>130</v>
      </c>
      <c r="O36" s="427" t="s">
        <v>524</v>
      </c>
      <c r="P36" s="300" t="s">
        <v>132</v>
      </c>
      <c r="Q36" s="300" t="s">
        <v>44</v>
      </c>
      <c r="R36" s="300" t="s">
        <v>45</v>
      </c>
      <c r="S36" s="300" t="s">
        <v>133</v>
      </c>
      <c r="T36" s="428">
        <f>+U36+U38</f>
        <v>715700</v>
      </c>
      <c r="U36" s="429">
        <f>V36</f>
        <v>413671.2</v>
      </c>
      <c r="V36" s="429">
        <v>413671.2</v>
      </c>
      <c r="W36" s="429">
        <v>0</v>
      </c>
      <c r="X36" s="429">
        <v>0</v>
      </c>
      <c r="Y36" s="429">
        <v>0</v>
      </c>
      <c r="Z36" s="429">
        <v>0</v>
      </c>
      <c r="AA36" s="429">
        <v>0</v>
      </c>
      <c r="AB36" s="430">
        <v>73000.800000000003</v>
      </c>
      <c r="AC36" s="429" t="s">
        <v>55</v>
      </c>
      <c r="AD36" s="429">
        <v>0</v>
      </c>
      <c r="AE36" s="429">
        <f>V36</f>
        <v>413671.2</v>
      </c>
      <c r="AF36" s="428">
        <v>0</v>
      </c>
      <c r="AG36" s="428">
        <v>0</v>
      </c>
      <c r="AH36" s="431" t="s">
        <v>306</v>
      </c>
      <c r="AI36" s="431" t="s">
        <v>307</v>
      </c>
      <c r="AJ36" s="432"/>
    </row>
    <row r="37" spans="1:36" s="433" customFormat="1" ht="53.45" customHeight="1" x14ac:dyDescent="0.25">
      <c r="A37" s="422"/>
      <c r="B37" s="434"/>
      <c r="C37" s="435"/>
      <c r="D37" s="435"/>
      <c r="E37" s="435"/>
      <c r="F37" s="318"/>
      <c r="G37" s="318"/>
      <c r="H37" s="318"/>
      <c r="I37" s="318"/>
      <c r="J37" s="436" t="s">
        <v>525</v>
      </c>
      <c r="K37" s="436" t="s">
        <v>526</v>
      </c>
      <c r="L37" s="143" t="s">
        <v>242</v>
      </c>
      <c r="M37" s="437" t="s">
        <v>541</v>
      </c>
      <c r="N37" s="318"/>
      <c r="O37" s="438"/>
      <c r="P37" s="318"/>
      <c r="Q37" s="318"/>
      <c r="R37" s="318"/>
      <c r="S37" s="318"/>
      <c r="T37" s="439"/>
      <c r="U37" s="440"/>
      <c r="V37" s="440"/>
      <c r="W37" s="440"/>
      <c r="X37" s="440"/>
      <c r="Y37" s="440"/>
      <c r="Z37" s="440"/>
      <c r="AA37" s="440"/>
      <c r="AB37" s="441"/>
      <c r="AC37" s="440"/>
      <c r="AD37" s="440"/>
      <c r="AE37" s="440"/>
      <c r="AF37" s="439"/>
      <c r="AG37" s="439"/>
      <c r="AH37" s="442"/>
      <c r="AI37" s="442"/>
      <c r="AJ37" s="443"/>
    </row>
    <row r="38" spans="1:36" s="433" customFormat="1" ht="31.5" customHeight="1" x14ac:dyDescent="0.25">
      <c r="A38" s="422"/>
      <c r="B38" s="434"/>
      <c r="C38" s="435"/>
      <c r="D38" s="435"/>
      <c r="E38" s="435"/>
      <c r="F38" s="318" t="s">
        <v>542</v>
      </c>
      <c r="G38" s="444" t="s">
        <v>126</v>
      </c>
      <c r="H38" s="318" t="s">
        <v>41</v>
      </c>
      <c r="I38" s="318" t="s">
        <v>41</v>
      </c>
      <c r="J38" s="436" t="s">
        <v>528</v>
      </c>
      <c r="K38" s="436" t="s">
        <v>529</v>
      </c>
      <c r="L38" s="143" t="s">
        <v>530</v>
      </c>
      <c r="M38" s="437" t="s">
        <v>541</v>
      </c>
      <c r="N38" s="318" t="s">
        <v>130</v>
      </c>
      <c r="O38" s="438" t="s">
        <v>524</v>
      </c>
      <c r="P38" s="318" t="s">
        <v>132</v>
      </c>
      <c r="Q38" s="318" t="s">
        <v>44</v>
      </c>
      <c r="R38" s="318" t="s">
        <v>45</v>
      </c>
      <c r="S38" s="318" t="s">
        <v>133</v>
      </c>
      <c r="T38" s="439"/>
      <c r="U38" s="445">
        <f>V38</f>
        <v>302028.79999999999</v>
      </c>
      <c r="V38" s="445">
        <v>302028.79999999999</v>
      </c>
      <c r="W38" s="446">
        <v>0</v>
      </c>
      <c r="X38" s="446">
        <v>0</v>
      </c>
      <c r="Y38" s="446">
        <v>0</v>
      </c>
      <c r="Z38" s="446">
        <v>0</v>
      </c>
      <c r="AA38" s="446">
        <v>0</v>
      </c>
      <c r="AB38" s="446">
        <v>53299.199999999997</v>
      </c>
      <c r="AC38" s="446" t="s">
        <v>134</v>
      </c>
      <c r="AD38" s="446">
        <v>0</v>
      </c>
      <c r="AE38" s="446">
        <f>V38</f>
        <v>302028.79999999999</v>
      </c>
      <c r="AF38" s="447">
        <v>0</v>
      </c>
      <c r="AG38" s="448">
        <v>0</v>
      </c>
      <c r="AH38" s="442"/>
      <c r="AI38" s="442"/>
      <c r="AJ38" s="443"/>
    </row>
    <row r="39" spans="1:36" s="433" customFormat="1" ht="41.1" customHeight="1" x14ac:dyDescent="0.25">
      <c r="A39" s="422"/>
      <c r="B39" s="434"/>
      <c r="C39" s="435"/>
      <c r="D39" s="435"/>
      <c r="E39" s="435"/>
      <c r="F39" s="318"/>
      <c r="G39" s="449"/>
      <c r="H39" s="318"/>
      <c r="I39" s="318"/>
      <c r="J39" s="436" t="s">
        <v>532</v>
      </c>
      <c r="K39" s="436" t="s">
        <v>533</v>
      </c>
      <c r="L39" s="143" t="s">
        <v>224</v>
      </c>
      <c r="M39" s="437" t="s">
        <v>543</v>
      </c>
      <c r="N39" s="318"/>
      <c r="O39" s="438"/>
      <c r="P39" s="318"/>
      <c r="Q39" s="318"/>
      <c r="R39" s="318"/>
      <c r="S39" s="318"/>
      <c r="T39" s="439"/>
      <c r="U39" s="450"/>
      <c r="V39" s="450"/>
      <c r="W39" s="451"/>
      <c r="X39" s="451"/>
      <c r="Y39" s="451"/>
      <c r="Z39" s="451"/>
      <c r="AA39" s="451"/>
      <c r="AB39" s="451"/>
      <c r="AC39" s="451"/>
      <c r="AD39" s="451"/>
      <c r="AE39" s="451"/>
      <c r="AF39" s="452"/>
      <c r="AG39" s="453"/>
      <c r="AH39" s="442"/>
      <c r="AI39" s="442"/>
      <c r="AJ39" s="443"/>
    </row>
    <row r="40" spans="1:36" s="433" customFormat="1" ht="35.1" customHeight="1" x14ac:dyDescent="0.25">
      <c r="B40" s="434"/>
      <c r="C40" s="435"/>
      <c r="D40" s="435"/>
      <c r="E40" s="435"/>
      <c r="F40" s="318"/>
      <c r="G40" s="449"/>
      <c r="H40" s="318"/>
      <c r="I40" s="318"/>
      <c r="J40" s="436" t="s">
        <v>535</v>
      </c>
      <c r="K40" s="436" t="s">
        <v>536</v>
      </c>
      <c r="L40" s="143" t="s">
        <v>128</v>
      </c>
      <c r="M40" s="437" t="s">
        <v>129</v>
      </c>
      <c r="N40" s="318"/>
      <c r="O40" s="438"/>
      <c r="P40" s="318"/>
      <c r="Q40" s="318"/>
      <c r="R40" s="318"/>
      <c r="S40" s="318"/>
      <c r="T40" s="439"/>
      <c r="U40" s="450"/>
      <c r="V40" s="450"/>
      <c r="W40" s="451"/>
      <c r="X40" s="451"/>
      <c r="Y40" s="451"/>
      <c r="Z40" s="451"/>
      <c r="AA40" s="451"/>
      <c r="AB40" s="451"/>
      <c r="AC40" s="451"/>
      <c r="AD40" s="451"/>
      <c r="AE40" s="451"/>
      <c r="AF40" s="452"/>
      <c r="AG40" s="453"/>
      <c r="AH40" s="442"/>
      <c r="AI40" s="442"/>
      <c r="AJ40" s="443"/>
    </row>
    <row r="41" spans="1:36" s="433" customFormat="1" ht="51.95" customHeight="1" thickBot="1" x14ac:dyDescent="0.3">
      <c r="B41" s="454"/>
      <c r="C41" s="455"/>
      <c r="D41" s="455"/>
      <c r="E41" s="455"/>
      <c r="F41" s="301"/>
      <c r="G41" s="456"/>
      <c r="H41" s="301"/>
      <c r="I41" s="301"/>
      <c r="J41" s="457" t="s">
        <v>537</v>
      </c>
      <c r="K41" s="457" t="s">
        <v>538</v>
      </c>
      <c r="L41" s="142" t="s">
        <v>128</v>
      </c>
      <c r="M41" s="458" t="s">
        <v>129</v>
      </c>
      <c r="N41" s="301"/>
      <c r="O41" s="459"/>
      <c r="P41" s="301"/>
      <c r="Q41" s="301"/>
      <c r="R41" s="301"/>
      <c r="S41" s="301"/>
      <c r="T41" s="460"/>
      <c r="U41" s="461"/>
      <c r="V41" s="461"/>
      <c r="W41" s="462"/>
      <c r="X41" s="462"/>
      <c r="Y41" s="462"/>
      <c r="Z41" s="462"/>
      <c r="AA41" s="462"/>
      <c r="AB41" s="462"/>
      <c r="AC41" s="462"/>
      <c r="AD41" s="462"/>
      <c r="AE41" s="462"/>
      <c r="AF41" s="463"/>
      <c r="AG41" s="464"/>
      <c r="AH41" s="465"/>
      <c r="AI41" s="465"/>
      <c r="AJ41" s="466"/>
    </row>
    <row r="42" spans="1:36" s="433" customFormat="1" ht="34.5" customHeight="1" x14ac:dyDescent="0.25">
      <c r="A42" s="422"/>
      <c r="B42" s="423" t="s">
        <v>544</v>
      </c>
      <c r="C42" s="424" t="s">
        <v>545</v>
      </c>
      <c r="D42" s="424" t="s">
        <v>517</v>
      </c>
      <c r="E42" s="424" t="s">
        <v>518</v>
      </c>
      <c r="F42" s="300" t="s">
        <v>546</v>
      </c>
      <c r="G42" s="300" t="s">
        <v>520</v>
      </c>
      <c r="H42" s="300" t="s">
        <v>41</v>
      </c>
      <c r="I42" s="300" t="s">
        <v>41</v>
      </c>
      <c r="J42" s="425" t="s">
        <v>521</v>
      </c>
      <c r="K42" s="425" t="s">
        <v>522</v>
      </c>
      <c r="L42" s="141" t="s">
        <v>233</v>
      </c>
      <c r="M42" s="426" t="s">
        <v>547</v>
      </c>
      <c r="N42" s="300" t="s">
        <v>130</v>
      </c>
      <c r="O42" s="427" t="s">
        <v>548</v>
      </c>
      <c r="P42" s="300" t="s">
        <v>132</v>
      </c>
      <c r="Q42" s="300" t="s">
        <v>44</v>
      </c>
      <c r="R42" s="300" t="s">
        <v>45</v>
      </c>
      <c r="S42" s="300" t="s">
        <v>133</v>
      </c>
      <c r="T42" s="428">
        <f>U42</f>
        <v>62118</v>
      </c>
      <c r="U42" s="428">
        <f>V42</f>
        <v>62118</v>
      </c>
      <c r="V42" s="428">
        <v>62118</v>
      </c>
      <c r="W42" s="428">
        <v>0</v>
      </c>
      <c r="X42" s="428">
        <v>0</v>
      </c>
      <c r="Y42" s="428">
        <v>0</v>
      </c>
      <c r="Z42" s="428">
        <v>0</v>
      </c>
      <c r="AA42" s="428">
        <v>0</v>
      </c>
      <c r="AB42" s="467">
        <v>10963</v>
      </c>
      <c r="AC42" s="428" t="s">
        <v>55</v>
      </c>
      <c r="AD42" s="428">
        <v>0</v>
      </c>
      <c r="AE42" s="428">
        <f t="shared" ref="AE42" si="8">V42</f>
        <v>62118</v>
      </c>
      <c r="AF42" s="428">
        <v>0</v>
      </c>
      <c r="AG42" s="428">
        <v>0</v>
      </c>
      <c r="AH42" s="429" t="s">
        <v>549</v>
      </c>
      <c r="AI42" s="429" t="s">
        <v>164</v>
      </c>
      <c r="AJ42" s="468"/>
    </row>
    <row r="43" spans="1:36" s="433" customFormat="1" ht="41.1" customHeight="1" thickBot="1" x14ac:dyDescent="0.3">
      <c r="A43" s="422"/>
      <c r="B43" s="454"/>
      <c r="C43" s="455"/>
      <c r="D43" s="455"/>
      <c r="E43" s="455"/>
      <c r="F43" s="301"/>
      <c r="G43" s="301"/>
      <c r="H43" s="301"/>
      <c r="I43" s="301"/>
      <c r="J43" s="457" t="s">
        <v>525</v>
      </c>
      <c r="K43" s="457" t="s">
        <v>526</v>
      </c>
      <c r="L43" s="142" t="s">
        <v>242</v>
      </c>
      <c r="M43" s="458" t="s">
        <v>547</v>
      </c>
      <c r="N43" s="301"/>
      <c r="O43" s="459"/>
      <c r="P43" s="301"/>
      <c r="Q43" s="301"/>
      <c r="R43" s="301"/>
      <c r="S43" s="301"/>
      <c r="T43" s="460"/>
      <c r="U43" s="460"/>
      <c r="V43" s="460"/>
      <c r="W43" s="460"/>
      <c r="X43" s="460"/>
      <c r="Y43" s="460"/>
      <c r="Z43" s="460"/>
      <c r="AA43" s="460"/>
      <c r="AB43" s="469"/>
      <c r="AC43" s="460"/>
      <c r="AD43" s="460"/>
      <c r="AE43" s="460"/>
      <c r="AF43" s="460"/>
      <c r="AG43" s="460"/>
      <c r="AH43" s="463"/>
      <c r="AI43" s="463"/>
      <c r="AJ43" s="470"/>
    </row>
    <row r="44" spans="1:36" s="433" customFormat="1" ht="34.5" customHeight="1" x14ac:dyDescent="0.25">
      <c r="A44" s="422"/>
      <c r="B44" s="423" t="s">
        <v>550</v>
      </c>
      <c r="C44" s="424" t="s">
        <v>545</v>
      </c>
      <c r="D44" s="424" t="s">
        <v>517</v>
      </c>
      <c r="E44" s="424" t="s">
        <v>518</v>
      </c>
      <c r="F44" s="300" t="s">
        <v>551</v>
      </c>
      <c r="G44" s="300" t="s">
        <v>520</v>
      </c>
      <c r="H44" s="300" t="s">
        <v>41</v>
      </c>
      <c r="I44" s="300" t="s">
        <v>41</v>
      </c>
      <c r="J44" s="425" t="s">
        <v>532</v>
      </c>
      <c r="K44" s="425" t="s">
        <v>552</v>
      </c>
      <c r="L44" s="141" t="s">
        <v>224</v>
      </c>
      <c r="M44" s="426" t="s">
        <v>534</v>
      </c>
      <c r="N44" s="300" t="s">
        <v>130</v>
      </c>
      <c r="O44" s="427" t="s">
        <v>548</v>
      </c>
      <c r="P44" s="300" t="s">
        <v>132</v>
      </c>
      <c r="Q44" s="300" t="s">
        <v>44</v>
      </c>
      <c r="R44" s="300" t="s">
        <v>45</v>
      </c>
      <c r="S44" s="300" t="s">
        <v>133</v>
      </c>
      <c r="T44" s="428">
        <f>U44</f>
        <v>590447</v>
      </c>
      <c r="U44" s="428">
        <f>V44</f>
        <v>590447</v>
      </c>
      <c r="V44" s="428">
        <v>590447</v>
      </c>
      <c r="W44" s="428">
        <v>0</v>
      </c>
      <c r="X44" s="428">
        <v>0</v>
      </c>
      <c r="Y44" s="428">
        <v>0</v>
      </c>
      <c r="Z44" s="428">
        <v>0</v>
      </c>
      <c r="AA44" s="428">
        <v>0</v>
      </c>
      <c r="AB44" s="467">
        <v>104197</v>
      </c>
      <c r="AC44" s="428" t="s">
        <v>134</v>
      </c>
      <c r="AD44" s="428">
        <v>0</v>
      </c>
      <c r="AE44" s="428">
        <f t="shared" ref="AE44" si="9">V44</f>
        <v>590447</v>
      </c>
      <c r="AF44" s="428">
        <v>0</v>
      </c>
      <c r="AG44" s="428">
        <v>0</v>
      </c>
      <c r="AH44" s="429" t="s">
        <v>163</v>
      </c>
      <c r="AI44" s="429" t="s">
        <v>164</v>
      </c>
      <c r="AJ44" s="468"/>
    </row>
    <row r="45" spans="1:36" s="433" customFormat="1" ht="41.1" customHeight="1" thickBot="1" x14ac:dyDescent="0.3">
      <c r="A45" s="422"/>
      <c r="B45" s="454"/>
      <c r="C45" s="455"/>
      <c r="D45" s="455"/>
      <c r="E45" s="455"/>
      <c r="F45" s="301"/>
      <c r="G45" s="301"/>
      <c r="H45" s="301"/>
      <c r="I45" s="301"/>
      <c r="J45" s="457" t="s">
        <v>537</v>
      </c>
      <c r="K45" s="457" t="s">
        <v>553</v>
      </c>
      <c r="L45" s="142" t="s">
        <v>128</v>
      </c>
      <c r="M45" s="458" t="s">
        <v>129</v>
      </c>
      <c r="N45" s="301"/>
      <c r="O45" s="459"/>
      <c r="P45" s="301"/>
      <c r="Q45" s="301"/>
      <c r="R45" s="301"/>
      <c r="S45" s="301"/>
      <c r="T45" s="460"/>
      <c r="U45" s="460"/>
      <c r="V45" s="460"/>
      <c r="W45" s="460"/>
      <c r="X45" s="460"/>
      <c r="Y45" s="460"/>
      <c r="Z45" s="460"/>
      <c r="AA45" s="460"/>
      <c r="AB45" s="469"/>
      <c r="AC45" s="460"/>
      <c r="AD45" s="460"/>
      <c r="AE45" s="460"/>
      <c r="AF45" s="460"/>
      <c r="AG45" s="460"/>
      <c r="AH45" s="463"/>
      <c r="AI45" s="463"/>
      <c r="AJ45" s="470"/>
    </row>
    <row r="46" spans="1:36" s="433" customFormat="1" ht="40.5" customHeight="1" x14ac:dyDescent="0.25">
      <c r="A46" s="422"/>
      <c r="B46" s="423" t="s">
        <v>554</v>
      </c>
      <c r="C46" s="424" t="s">
        <v>516</v>
      </c>
      <c r="D46" s="424" t="s">
        <v>517</v>
      </c>
      <c r="E46" s="424" t="s">
        <v>518</v>
      </c>
      <c r="F46" s="300" t="s">
        <v>555</v>
      </c>
      <c r="G46" s="300" t="s">
        <v>520</v>
      </c>
      <c r="H46" s="300" t="s">
        <v>41</v>
      </c>
      <c r="I46" s="300" t="s">
        <v>41</v>
      </c>
      <c r="J46" s="425" t="s">
        <v>521</v>
      </c>
      <c r="K46" s="425" t="s">
        <v>522</v>
      </c>
      <c r="L46" s="141" t="s">
        <v>233</v>
      </c>
      <c r="M46" s="426" t="s">
        <v>541</v>
      </c>
      <c r="N46" s="300" t="s">
        <v>130</v>
      </c>
      <c r="O46" s="427" t="s">
        <v>556</v>
      </c>
      <c r="P46" s="300" t="s">
        <v>132</v>
      </c>
      <c r="Q46" s="300" t="s">
        <v>44</v>
      </c>
      <c r="R46" s="300" t="s">
        <v>45</v>
      </c>
      <c r="S46" s="300" t="s">
        <v>133</v>
      </c>
      <c r="T46" s="428">
        <f>+U46+U48</f>
        <v>1499999.96</v>
      </c>
      <c r="U46" s="429">
        <f>V46</f>
        <v>1423499.97</v>
      </c>
      <c r="V46" s="429">
        <v>1423499.97</v>
      </c>
      <c r="W46" s="429">
        <v>0</v>
      </c>
      <c r="X46" s="429">
        <v>0</v>
      </c>
      <c r="Y46" s="429">
        <v>0</v>
      </c>
      <c r="Z46" s="429">
        <v>0</v>
      </c>
      <c r="AA46" s="429">
        <v>0</v>
      </c>
      <c r="AB46" s="430">
        <v>251205.91</v>
      </c>
      <c r="AC46" s="429" t="s">
        <v>55</v>
      </c>
      <c r="AD46" s="429">
        <v>0</v>
      </c>
      <c r="AE46" s="429">
        <f>V46</f>
        <v>1423499.97</v>
      </c>
      <c r="AF46" s="428">
        <v>0</v>
      </c>
      <c r="AG46" s="428">
        <v>0</v>
      </c>
      <c r="AH46" s="431" t="s">
        <v>371</v>
      </c>
      <c r="AI46" s="431" t="s">
        <v>311</v>
      </c>
      <c r="AJ46" s="432"/>
    </row>
    <row r="47" spans="1:36" s="433" customFormat="1" ht="36" customHeight="1" x14ac:dyDescent="0.25">
      <c r="A47" s="422"/>
      <c r="B47" s="434"/>
      <c r="C47" s="435"/>
      <c r="D47" s="435"/>
      <c r="E47" s="435"/>
      <c r="F47" s="318"/>
      <c r="G47" s="318"/>
      <c r="H47" s="318"/>
      <c r="I47" s="318"/>
      <c r="J47" s="436" t="s">
        <v>525</v>
      </c>
      <c r="K47" s="436" t="s">
        <v>526</v>
      </c>
      <c r="L47" s="143" t="s">
        <v>242</v>
      </c>
      <c r="M47" s="437" t="s">
        <v>541</v>
      </c>
      <c r="N47" s="318"/>
      <c r="O47" s="438"/>
      <c r="P47" s="318"/>
      <c r="Q47" s="318"/>
      <c r="R47" s="318"/>
      <c r="S47" s="318"/>
      <c r="T47" s="439"/>
      <c r="U47" s="440"/>
      <c r="V47" s="440"/>
      <c r="W47" s="440"/>
      <c r="X47" s="440"/>
      <c r="Y47" s="440"/>
      <c r="Z47" s="440"/>
      <c r="AA47" s="440"/>
      <c r="AB47" s="441"/>
      <c r="AC47" s="440"/>
      <c r="AD47" s="440"/>
      <c r="AE47" s="440"/>
      <c r="AF47" s="439"/>
      <c r="AG47" s="439"/>
      <c r="AH47" s="442"/>
      <c r="AI47" s="442"/>
      <c r="AJ47" s="443"/>
    </row>
    <row r="48" spans="1:36" s="433" customFormat="1" ht="31.5" customHeight="1" x14ac:dyDescent="0.25">
      <c r="A48" s="422"/>
      <c r="B48" s="434"/>
      <c r="C48" s="435"/>
      <c r="D48" s="435"/>
      <c r="E48" s="435"/>
      <c r="F48" s="318" t="s">
        <v>557</v>
      </c>
      <c r="G48" s="444" t="s">
        <v>126</v>
      </c>
      <c r="H48" s="318" t="s">
        <v>41</v>
      </c>
      <c r="I48" s="318" t="s">
        <v>41</v>
      </c>
      <c r="J48" s="436" t="s">
        <v>528</v>
      </c>
      <c r="K48" s="436" t="s">
        <v>529</v>
      </c>
      <c r="L48" s="143" t="s">
        <v>530</v>
      </c>
      <c r="M48" s="437" t="s">
        <v>558</v>
      </c>
      <c r="N48" s="318" t="s">
        <v>130</v>
      </c>
      <c r="O48" s="438" t="s">
        <v>556</v>
      </c>
      <c r="P48" s="318" t="s">
        <v>132</v>
      </c>
      <c r="Q48" s="318" t="s">
        <v>44</v>
      </c>
      <c r="R48" s="318" t="s">
        <v>45</v>
      </c>
      <c r="S48" s="318" t="s">
        <v>133</v>
      </c>
      <c r="T48" s="439"/>
      <c r="U48" s="445">
        <f>V48</f>
        <v>76499.990000000005</v>
      </c>
      <c r="V48" s="446">
        <v>76499.990000000005</v>
      </c>
      <c r="W48" s="446">
        <v>0</v>
      </c>
      <c r="X48" s="446">
        <v>0</v>
      </c>
      <c r="Y48" s="446">
        <v>0</v>
      </c>
      <c r="Z48" s="446">
        <v>0</v>
      </c>
      <c r="AA48" s="446">
        <v>0</v>
      </c>
      <c r="AB48" s="446">
        <v>13500.01</v>
      </c>
      <c r="AC48" s="446" t="s">
        <v>134</v>
      </c>
      <c r="AD48" s="446">
        <v>0</v>
      </c>
      <c r="AE48" s="446">
        <f>V48</f>
        <v>76499.990000000005</v>
      </c>
      <c r="AF48" s="447">
        <v>0</v>
      </c>
      <c r="AG48" s="448">
        <v>0</v>
      </c>
      <c r="AH48" s="442"/>
      <c r="AI48" s="442"/>
      <c r="AJ48" s="443"/>
    </row>
    <row r="49" spans="1:36" s="433" customFormat="1" ht="41.1" customHeight="1" x14ac:dyDescent="0.25">
      <c r="A49" s="422"/>
      <c r="B49" s="434"/>
      <c r="C49" s="435"/>
      <c r="D49" s="435"/>
      <c r="E49" s="435"/>
      <c r="F49" s="318"/>
      <c r="G49" s="449"/>
      <c r="H49" s="318"/>
      <c r="I49" s="318"/>
      <c r="J49" s="436" t="s">
        <v>532</v>
      </c>
      <c r="K49" s="436" t="s">
        <v>533</v>
      </c>
      <c r="L49" s="143" t="s">
        <v>224</v>
      </c>
      <c r="M49" s="437" t="s">
        <v>543</v>
      </c>
      <c r="N49" s="318"/>
      <c r="O49" s="438"/>
      <c r="P49" s="318"/>
      <c r="Q49" s="318"/>
      <c r="R49" s="318"/>
      <c r="S49" s="318"/>
      <c r="T49" s="439"/>
      <c r="U49" s="450"/>
      <c r="V49" s="451"/>
      <c r="W49" s="451"/>
      <c r="X49" s="451"/>
      <c r="Y49" s="451"/>
      <c r="Z49" s="451"/>
      <c r="AA49" s="451"/>
      <c r="AB49" s="451"/>
      <c r="AC49" s="451"/>
      <c r="AD49" s="451"/>
      <c r="AE49" s="451"/>
      <c r="AF49" s="452"/>
      <c r="AG49" s="453"/>
      <c r="AH49" s="442"/>
      <c r="AI49" s="442"/>
      <c r="AJ49" s="443"/>
    </row>
    <row r="50" spans="1:36" s="433" customFormat="1" ht="35.1" customHeight="1" x14ac:dyDescent="0.25">
      <c r="B50" s="434"/>
      <c r="C50" s="435"/>
      <c r="D50" s="435"/>
      <c r="E50" s="435"/>
      <c r="F50" s="318"/>
      <c r="G50" s="449"/>
      <c r="H50" s="318"/>
      <c r="I50" s="318"/>
      <c r="J50" s="436" t="s">
        <v>535</v>
      </c>
      <c r="K50" s="436" t="s">
        <v>536</v>
      </c>
      <c r="L50" s="143" t="s">
        <v>128</v>
      </c>
      <c r="M50" s="437" t="s">
        <v>129</v>
      </c>
      <c r="N50" s="318"/>
      <c r="O50" s="438"/>
      <c r="P50" s="318"/>
      <c r="Q50" s="318"/>
      <c r="R50" s="318"/>
      <c r="S50" s="318"/>
      <c r="T50" s="439"/>
      <c r="U50" s="450"/>
      <c r="V50" s="451"/>
      <c r="W50" s="451"/>
      <c r="X50" s="451"/>
      <c r="Y50" s="451"/>
      <c r="Z50" s="451"/>
      <c r="AA50" s="451"/>
      <c r="AB50" s="451"/>
      <c r="AC50" s="451"/>
      <c r="AD50" s="451"/>
      <c r="AE50" s="451"/>
      <c r="AF50" s="452"/>
      <c r="AG50" s="453"/>
      <c r="AH50" s="442"/>
      <c r="AI50" s="442"/>
      <c r="AJ50" s="443"/>
    </row>
    <row r="51" spans="1:36" s="433" customFormat="1" ht="51.95" customHeight="1" thickBot="1" x14ac:dyDescent="0.3">
      <c r="B51" s="454"/>
      <c r="C51" s="455"/>
      <c r="D51" s="455"/>
      <c r="E51" s="455"/>
      <c r="F51" s="301"/>
      <c r="G51" s="456"/>
      <c r="H51" s="301"/>
      <c r="I51" s="301"/>
      <c r="J51" s="457" t="s">
        <v>537</v>
      </c>
      <c r="K51" s="457" t="s">
        <v>538</v>
      </c>
      <c r="L51" s="142" t="s">
        <v>128</v>
      </c>
      <c r="M51" s="458" t="s">
        <v>129</v>
      </c>
      <c r="N51" s="301"/>
      <c r="O51" s="459"/>
      <c r="P51" s="301"/>
      <c r="Q51" s="301"/>
      <c r="R51" s="301"/>
      <c r="S51" s="301"/>
      <c r="T51" s="460"/>
      <c r="U51" s="461"/>
      <c r="V51" s="462"/>
      <c r="W51" s="462"/>
      <c r="X51" s="462"/>
      <c r="Y51" s="462"/>
      <c r="Z51" s="462"/>
      <c r="AA51" s="462"/>
      <c r="AB51" s="462"/>
      <c r="AC51" s="462"/>
      <c r="AD51" s="462"/>
      <c r="AE51" s="462"/>
      <c r="AF51" s="463"/>
      <c r="AG51" s="464"/>
      <c r="AH51" s="465"/>
      <c r="AI51" s="465"/>
      <c r="AJ51" s="466"/>
    </row>
    <row r="52" spans="1:36" s="433" customFormat="1" ht="40.5" customHeight="1" x14ac:dyDescent="0.25">
      <c r="A52" s="422"/>
      <c r="B52" s="423" t="s">
        <v>559</v>
      </c>
      <c r="C52" s="424" t="s">
        <v>516</v>
      </c>
      <c r="D52" s="424" t="s">
        <v>517</v>
      </c>
      <c r="E52" s="424" t="s">
        <v>518</v>
      </c>
      <c r="F52" s="300" t="s">
        <v>560</v>
      </c>
      <c r="G52" s="300" t="s">
        <v>520</v>
      </c>
      <c r="H52" s="300" t="s">
        <v>41</v>
      </c>
      <c r="I52" s="300" t="s">
        <v>41</v>
      </c>
      <c r="J52" s="425" t="s">
        <v>521</v>
      </c>
      <c r="K52" s="425" t="s">
        <v>522</v>
      </c>
      <c r="L52" s="141" t="s">
        <v>233</v>
      </c>
      <c r="M52" s="426" t="s">
        <v>561</v>
      </c>
      <c r="N52" s="300" t="s">
        <v>130</v>
      </c>
      <c r="O52" s="427" t="s">
        <v>562</v>
      </c>
      <c r="P52" s="300" t="s">
        <v>132</v>
      </c>
      <c r="Q52" s="300" t="s">
        <v>44</v>
      </c>
      <c r="R52" s="300" t="s">
        <v>45</v>
      </c>
      <c r="S52" s="300" t="s">
        <v>133</v>
      </c>
      <c r="T52" s="428">
        <f>+U52+U54</f>
        <v>266830.3</v>
      </c>
      <c r="U52" s="429">
        <f>V52</f>
        <v>46306.3</v>
      </c>
      <c r="V52" s="429">
        <v>46306.3</v>
      </c>
      <c r="W52" s="429">
        <v>0</v>
      </c>
      <c r="X52" s="429">
        <v>0</v>
      </c>
      <c r="Y52" s="429">
        <v>0</v>
      </c>
      <c r="Z52" s="429">
        <v>0</v>
      </c>
      <c r="AA52" s="429">
        <v>0</v>
      </c>
      <c r="AB52" s="430">
        <v>8171.7</v>
      </c>
      <c r="AC52" s="429" t="s">
        <v>55</v>
      </c>
      <c r="AD52" s="429">
        <v>0</v>
      </c>
      <c r="AE52" s="429">
        <f>V52</f>
        <v>46306.3</v>
      </c>
      <c r="AF52" s="428">
        <v>0</v>
      </c>
      <c r="AG52" s="428">
        <v>0</v>
      </c>
      <c r="AH52" s="431" t="s">
        <v>371</v>
      </c>
      <c r="AI52" s="431" t="s">
        <v>311</v>
      </c>
      <c r="AJ52" s="432"/>
    </row>
    <row r="53" spans="1:36" s="433" customFormat="1" ht="36" customHeight="1" thickBot="1" x14ac:dyDescent="0.3">
      <c r="A53" s="422"/>
      <c r="B53" s="434"/>
      <c r="C53" s="435"/>
      <c r="D53" s="435"/>
      <c r="E53" s="435"/>
      <c r="F53" s="318"/>
      <c r="G53" s="318"/>
      <c r="H53" s="318"/>
      <c r="I53" s="318"/>
      <c r="J53" s="436" t="s">
        <v>525</v>
      </c>
      <c r="K53" s="436" t="s">
        <v>526</v>
      </c>
      <c r="L53" s="143" t="s">
        <v>242</v>
      </c>
      <c r="M53" s="437" t="s">
        <v>561</v>
      </c>
      <c r="N53" s="318"/>
      <c r="O53" s="438"/>
      <c r="P53" s="318"/>
      <c r="Q53" s="318"/>
      <c r="R53" s="318"/>
      <c r="S53" s="318"/>
      <c r="T53" s="439"/>
      <c r="U53" s="440"/>
      <c r="V53" s="440"/>
      <c r="W53" s="440"/>
      <c r="X53" s="440"/>
      <c r="Y53" s="440"/>
      <c r="Z53" s="440"/>
      <c r="AA53" s="440"/>
      <c r="AB53" s="441"/>
      <c r="AC53" s="440"/>
      <c r="AD53" s="440"/>
      <c r="AE53" s="440"/>
      <c r="AF53" s="439"/>
      <c r="AG53" s="439"/>
      <c r="AH53" s="442"/>
      <c r="AI53" s="442"/>
      <c r="AJ53" s="443"/>
    </row>
    <row r="54" spans="1:36" s="433" customFormat="1" ht="36.950000000000003" customHeight="1" x14ac:dyDescent="0.25">
      <c r="A54" s="422"/>
      <c r="B54" s="434"/>
      <c r="C54" s="435"/>
      <c r="D54" s="435"/>
      <c r="E54" s="435"/>
      <c r="F54" s="318" t="s">
        <v>563</v>
      </c>
      <c r="G54" s="444" t="s">
        <v>126</v>
      </c>
      <c r="H54" s="318" t="s">
        <v>41</v>
      </c>
      <c r="I54" s="318" t="s">
        <v>41</v>
      </c>
      <c r="J54" s="436" t="s">
        <v>528</v>
      </c>
      <c r="K54" s="436" t="s">
        <v>529</v>
      </c>
      <c r="L54" s="143" t="s">
        <v>530</v>
      </c>
      <c r="M54" s="437" t="s">
        <v>561</v>
      </c>
      <c r="N54" s="318" t="s">
        <v>130</v>
      </c>
      <c r="O54" s="438" t="s">
        <v>562</v>
      </c>
      <c r="P54" s="318" t="s">
        <v>132</v>
      </c>
      <c r="Q54" s="318" t="s">
        <v>44</v>
      </c>
      <c r="R54" s="318" t="s">
        <v>45</v>
      </c>
      <c r="S54" s="318" t="s">
        <v>133</v>
      </c>
      <c r="T54" s="439"/>
      <c r="U54" s="429">
        <f>V54</f>
        <v>220524</v>
      </c>
      <c r="V54" s="429">
        <v>220524</v>
      </c>
      <c r="W54" s="446">
        <v>0</v>
      </c>
      <c r="X54" s="446">
        <v>0</v>
      </c>
      <c r="Y54" s="446">
        <v>0</v>
      </c>
      <c r="Z54" s="446">
        <v>0</v>
      </c>
      <c r="AA54" s="446">
        <v>0</v>
      </c>
      <c r="AB54" s="446">
        <v>38916</v>
      </c>
      <c r="AC54" s="446" t="s">
        <v>134</v>
      </c>
      <c r="AD54" s="446">
        <v>0</v>
      </c>
      <c r="AE54" s="446">
        <f>V54</f>
        <v>220524</v>
      </c>
      <c r="AF54" s="447">
        <v>0</v>
      </c>
      <c r="AG54" s="448">
        <v>0</v>
      </c>
      <c r="AH54" s="442"/>
      <c r="AI54" s="442"/>
      <c r="AJ54" s="443"/>
    </row>
    <row r="55" spans="1:36" s="433" customFormat="1" ht="41.1" customHeight="1" x14ac:dyDescent="0.25">
      <c r="A55" s="422"/>
      <c r="B55" s="434"/>
      <c r="C55" s="435"/>
      <c r="D55" s="435"/>
      <c r="E55" s="435"/>
      <c r="F55" s="318"/>
      <c r="G55" s="449"/>
      <c r="H55" s="318"/>
      <c r="I55" s="318"/>
      <c r="J55" s="471" t="s">
        <v>532</v>
      </c>
      <c r="K55" s="471" t="s">
        <v>533</v>
      </c>
      <c r="L55" s="472" t="s">
        <v>224</v>
      </c>
      <c r="M55" s="473" t="s">
        <v>543</v>
      </c>
      <c r="N55" s="318"/>
      <c r="O55" s="438"/>
      <c r="P55" s="318"/>
      <c r="Q55" s="318"/>
      <c r="R55" s="318"/>
      <c r="S55" s="318"/>
      <c r="T55" s="439"/>
      <c r="U55" s="452"/>
      <c r="V55" s="452"/>
      <c r="W55" s="451"/>
      <c r="X55" s="451"/>
      <c r="Y55" s="451"/>
      <c r="Z55" s="451"/>
      <c r="AA55" s="451"/>
      <c r="AB55" s="451"/>
      <c r="AC55" s="451"/>
      <c r="AD55" s="451"/>
      <c r="AE55" s="451"/>
      <c r="AF55" s="452"/>
      <c r="AG55" s="453"/>
      <c r="AH55" s="442"/>
      <c r="AI55" s="442"/>
      <c r="AJ55" s="443"/>
    </row>
    <row r="56" spans="1:36" s="433" customFormat="1" ht="35.1" customHeight="1" x14ac:dyDescent="0.25">
      <c r="B56" s="474"/>
      <c r="C56" s="475"/>
      <c r="D56" s="475"/>
      <c r="E56" s="475"/>
      <c r="F56" s="316"/>
      <c r="G56" s="449"/>
      <c r="H56" s="316"/>
      <c r="I56" s="316"/>
      <c r="J56" s="436" t="s">
        <v>535</v>
      </c>
      <c r="K56" s="436" t="s">
        <v>536</v>
      </c>
      <c r="L56" s="143" t="s">
        <v>128</v>
      </c>
      <c r="M56" s="437" t="s">
        <v>129</v>
      </c>
      <c r="N56" s="316"/>
      <c r="O56" s="444"/>
      <c r="P56" s="316"/>
      <c r="Q56" s="316"/>
      <c r="R56" s="316"/>
      <c r="S56" s="316"/>
      <c r="T56" s="447"/>
      <c r="U56" s="452"/>
      <c r="V56" s="452"/>
      <c r="W56" s="451"/>
      <c r="X56" s="451"/>
      <c r="Y56" s="451"/>
      <c r="Z56" s="451"/>
      <c r="AA56" s="451"/>
      <c r="AB56" s="451"/>
      <c r="AC56" s="451"/>
      <c r="AD56" s="451"/>
      <c r="AE56" s="451"/>
      <c r="AF56" s="452"/>
      <c r="AG56" s="453"/>
      <c r="AH56" s="476"/>
      <c r="AI56" s="476"/>
      <c r="AJ56" s="477"/>
    </row>
    <row r="57" spans="1:36" s="433" customFormat="1" ht="51.95" customHeight="1" thickBot="1" x14ac:dyDescent="0.3">
      <c r="B57" s="454"/>
      <c r="C57" s="455"/>
      <c r="D57" s="455"/>
      <c r="E57" s="455"/>
      <c r="F57" s="301"/>
      <c r="G57" s="456"/>
      <c r="H57" s="301"/>
      <c r="I57" s="301"/>
      <c r="J57" s="457" t="s">
        <v>537</v>
      </c>
      <c r="K57" s="457" t="s">
        <v>538</v>
      </c>
      <c r="L57" s="142" t="s">
        <v>128</v>
      </c>
      <c r="M57" s="458" t="s">
        <v>129</v>
      </c>
      <c r="N57" s="301"/>
      <c r="O57" s="459"/>
      <c r="P57" s="301"/>
      <c r="Q57" s="301"/>
      <c r="R57" s="301"/>
      <c r="S57" s="301"/>
      <c r="T57" s="460"/>
      <c r="U57" s="463"/>
      <c r="V57" s="463"/>
      <c r="W57" s="462"/>
      <c r="X57" s="462"/>
      <c r="Y57" s="462"/>
      <c r="Z57" s="462"/>
      <c r="AA57" s="462"/>
      <c r="AB57" s="462"/>
      <c r="AC57" s="462"/>
      <c r="AD57" s="462"/>
      <c r="AE57" s="462"/>
      <c r="AF57" s="463"/>
      <c r="AG57" s="464"/>
      <c r="AH57" s="465"/>
      <c r="AI57" s="465"/>
      <c r="AJ57" s="466"/>
    </row>
    <row r="58" spans="1:36" s="433" customFormat="1" ht="40.5" customHeight="1" x14ac:dyDescent="0.25">
      <c r="A58" s="422"/>
      <c r="B58" s="423" t="s">
        <v>564</v>
      </c>
      <c r="C58" s="424" t="s">
        <v>516</v>
      </c>
      <c r="D58" s="424" t="s">
        <v>517</v>
      </c>
      <c r="E58" s="424" t="s">
        <v>518</v>
      </c>
      <c r="F58" s="300" t="s">
        <v>565</v>
      </c>
      <c r="G58" s="300" t="s">
        <v>520</v>
      </c>
      <c r="H58" s="300" t="s">
        <v>41</v>
      </c>
      <c r="I58" s="300" t="s">
        <v>41</v>
      </c>
      <c r="J58" s="425" t="s">
        <v>521</v>
      </c>
      <c r="K58" s="425" t="s">
        <v>522</v>
      </c>
      <c r="L58" s="141" t="s">
        <v>233</v>
      </c>
      <c r="M58" s="426" t="s">
        <v>566</v>
      </c>
      <c r="N58" s="300" t="s">
        <v>130</v>
      </c>
      <c r="O58" s="427" t="s">
        <v>567</v>
      </c>
      <c r="P58" s="300" t="s">
        <v>132</v>
      </c>
      <c r="Q58" s="300" t="s">
        <v>44</v>
      </c>
      <c r="R58" s="300" t="s">
        <v>45</v>
      </c>
      <c r="S58" s="300" t="s">
        <v>133</v>
      </c>
      <c r="T58" s="428">
        <f>+U58+U60</f>
        <v>1482352.4</v>
      </c>
      <c r="U58" s="429">
        <f>V58</f>
        <v>1394802.4</v>
      </c>
      <c r="V58" s="429">
        <v>1394802.4</v>
      </c>
      <c r="W58" s="429">
        <v>0</v>
      </c>
      <c r="X58" s="429">
        <v>0</v>
      </c>
      <c r="Y58" s="429">
        <v>0</v>
      </c>
      <c r="Z58" s="429">
        <v>0</v>
      </c>
      <c r="AA58" s="429">
        <v>0</v>
      </c>
      <c r="AB58" s="430">
        <v>246141.6</v>
      </c>
      <c r="AC58" s="429" t="s">
        <v>55</v>
      </c>
      <c r="AD58" s="429">
        <v>0</v>
      </c>
      <c r="AE58" s="429">
        <f>V58</f>
        <v>1394802.4</v>
      </c>
      <c r="AF58" s="428">
        <v>0</v>
      </c>
      <c r="AG58" s="428">
        <v>0</v>
      </c>
      <c r="AH58" s="431" t="s">
        <v>391</v>
      </c>
      <c r="AI58" s="431" t="s">
        <v>477</v>
      </c>
      <c r="AJ58" s="432"/>
    </row>
    <row r="59" spans="1:36" s="433" customFormat="1" ht="36" customHeight="1" x14ac:dyDescent="0.25">
      <c r="A59" s="422"/>
      <c r="B59" s="434"/>
      <c r="C59" s="435"/>
      <c r="D59" s="435"/>
      <c r="E59" s="435"/>
      <c r="F59" s="318"/>
      <c r="G59" s="318"/>
      <c r="H59" s="318"/>
      <c r="I59" s="318"/>
      <c r="J59" s="436" t="s">
        <v>525</v>
      </c>
      <c r="K59" s="436" t="s">
        <v>526</v>
      </c>
      <c r="L59" s="143" t="s">
        <v>242</v>
      </c>
      <c r="M59" s="437" t="s">
        <v>566</v>
      </c>
      <c r="N59" s="318"/>
      <c r="O59" s="438"/>
      <c r="P59" s="318"/>
      <c r="Q59" s="318"/>
      <c r="R59" s="318"/>
      <c r="S59" s="318"/>
      <c r="T59" s="439"/>
      <c r="U59" s="440"/>
      <c r="V59" s="440"/>
      <c r="W59" s="440"/>
      <c r="X59" s="440"/>
      <c r="Y59" s="440"/>
      <c r="Z59" s="440"/>
      <c r="AA59" s="440"/>
      <c r="AB59" s="441"/>
      <c r="AC59" s="440"/>
      <c r="AD59" s="440"/>
      <c r="AE59" s="440"/>
      <c r="AF59" s="439"/>
      <c r="AG59" s="439"/>
      <c r="AH59" s="442"/>
      <c r="AI59" s="442"/>
      <c r="AJ59" s="443"/>
    </row>
    <row r="60" spans="1:36" s="433" customFormat="1" ht="31.5" customHeight="1" x14ac:dyDescent="0.25">
      <c r="A60" s="422"/>
      <c r="B60" s="434"/>
      <c r="C60" s="435"/>
      <c r="D60" s="435"/>
      <c r="E60" s="435"/>
      <c r="F60" s="318" t="s">
        <v>568</v>
      </c>
      <c r="G60" s="444" t="s">
        <v>126</v>
      </c>
      <c r="H60" s="318" t="s">
        <v>41</v>
      </c>
      <c r="I60" s="318" t="s">
        <v>41</v>
      </c>
      <c r="J60" s="478" t="s">
        <v>532</v>
      </c>
      <c r="K60" s="444" t="s">
        <v>533</v>
      </c>
      <c r="L60" s="316" t="s">
        <v>224</v>
      </c>
      <c r="M60" s="444" t="s">
        <v>543</v>
      </c>
      <c r="N60" s="318" t="s">
        <v>130</v>
      </c>
      <c r="O60" s="438" t="s">
        <v>567</v>
      </c>
      <c r="P60" s="318" t="s">
        <v>132</v>
      </c>
      <c r="Q60" s="318" t="s">
        <v>44</v>
      </c>
      <c r="R60" s="318" t="s">
        <v>45</v>
      </c>
      <c r="S60" s="318" t="s">
        <v>133</v>
      </c>
      <c r="T60" s="439"/>
      <c r="U60" s="445">
        <f>V60</f>
        <v>87550</v>
      </c>
      <c r="V60" s="445">
        <v>87550</v>
      </c>
      <c r="W60" s="446">
        <v>0</v>
      </c>
      <c r="X60" s="446">
        <v>0</v>
      </c>
      <c r="Y60" s="446">
        <v>0</v>
      </c>
      <c r="Z60" s="446">
        <v>0</v>
      </c>
      <c r="AA60" s="446">
        <v>0</v>
      </c>
      <c r="AB60" s="446">
        <v>15450</v>
      </c>
      <c r="AC60" s="446" t="s">
        <v>134</v>
      </c>
      <c r="AD60" s="446">
        <v>0</v>
      </c>
      <c r="AE60" s="446">
        <f>V60</f>
        <v>87550</v>
      </c>
      <c r="AF60" s="447">
        <v>0</v>
      </c>
      <c r="AG60" s="448">
        <v>0</v>
      </c>
      <c r="AH60" s="442"/>
      <c r="AI60" s="442"/>
      <c r="AJ60" s="443"/>
    </row>
    <row r="61" spans="1:36" s="433" customFormat="1" ht="41.1" customHeight="1" x14ac:dyDescent="0.25">
      <c r="A61" s="422"/>
      <c r="B61" s="434"/>
      <c r="C61" s="435"/>
      <c r="D61" s="435"/>
      <c r="E61" s="435"/>
      <c r="F61" s="318"/>
      <c r="G61" s="449"/>
      <c r="H61" s="318"/>
      <c r="I61" s="318"/>
      <c r="J61" s="479"/>
      <c r="K61" s="480"/>
      <c r="L61" s="328"/>
      <c r="M61" s="480"/>
      <c r="N61" s="318"/>
      <c r="O61" s="438"/>
      <c r="P61" s="318"/>
      <c r="Q61" s="318"/>
      <c r="R61" s="318"/>
      <c r="S61" s="318"/>
      <c r="T61" s="439"/>
      <c r="U61" s="450"/>
      <c r="V61" s="450"/>
      <c r="W61" s="451"/>
      <c r="X61" s="451"/>
      <c r="Y61" s="451"/>
      <c r="Z61" s="451"/>
      <c r="AA61" s="451"/>
      <c r="AB61" s="451"/>
      <c r="AC61" s="451"/>
      <c r="AD61" s="451"/>
      <c r="AE61" s="451"/>
      <c r="AF61" s="452"/>
      <c r="AG61" s="453"/>
      <c r="AH61" s="442"/>
      <c r="AI61" s="442"/>
      <c r="AJ61" s="443"/>
    </row>
    <row r="62" spans="1:36" s="433" customFormat="1" ht="51.95" customHeight="1" thickBot="1" x14ac:dyDescent="0.3">
      <c r="B62" s="454"/>
      <c r="C62" s="455"/>
      <c r="D62" s="455"/>
      <c r="E62" s="455"/>
      <c r="F62" s="301"/>
      <c r="G62" s="456"/>
      <c r="H62" s="301"/>
      <c r="I62" s="301"/>
      <c r="J62" s="457" t="s">
        <v>537</v>
      </c>
      <c r="K62" s="457" t="s">
        <v>538</v>
      </c>
      <c r="L62" s="142" t="s">
        <v>128</v>
      </c>
      <c r="M62" s="458" t="s">
        <v>129</v>
      </c>
      <c r="N62" s="301"/>
      <c r="O62" s="459"/>
      <c r="P62" s="301"/>
      <c r="Q62" s="301"/>
      <c r="R62" s="301"/>
      <c r="S62" s="301"/>
      <c r="T62" s="460"/>
      <c r="U62" s="461"/>
      <c r="V62" s="461"/>
      <c r="W62" s="462"/>
      <c r="X62" s="462"/>
      <c r="Y62" s="462"/>
      <c r="Z62" s="462"/>
      <c r="AA62" s="462"/>
      <c r="AB62" s="462"/>
      <c r="AC62" s="462"/>
      <c r="AD62" s="462"/>
      <c r="AE62" s="462"/>
      <c r="AF62" s="463"/>
      <c r="AG62" s="464"/>
      <c r="AH62" s="465"/>
      <c r="AI62" s="465"/>
      <c r="AJ62" s="466"/>
    </row>
    <row r="63" spans="1:36" s="433" customFormat="1" ht="34.5" customHeight="1" x14ac:dyDescent="0.25">
      <c r="A63" s="422"/>
      <c r="B63" s="423" t="s">
        <v>569</v>
      </c>
      <c r="C63" s="424" t="s">
        <v>545</v>
      </c>
      <c r="D63" s="424" t="s">
        <v>517</v>
      </c>
      <c r="E63" s="424" t="s">
        <v>518</v>
      </c>
      <c r="F63" s="300" t="s">
        <v>570</v>
      </c>
      <c r="G63" s="300" t="s">
        <v>520</v>
      </c>
      <c r="H63" s="300" t="s">
        <v>41</v>
      </c>
      <c r="I63" s="300" t="s">
        <v>41</v>
      </c>
      <c r="J63" s="425" t="s">
        <v>521</v>
      </c>
      <c r="K63" s="425" t="s">
        <v>522</v>
      </c>
      <c r="L63" s="141" t="s">
        <v>233</v>
      </c>
      <c r="M63" s="426" t="s">
        <v>571</v>
      </c>
      <c r="N63" s="300" t="s">
        <v>130</v>
      </c>
      <c r="O63" s="427" t="s">
        <v>548</v>
      </c>
      <c r="P63" s="300" t="s">
        <v>132</v>
      </c>
      <c r="Q63" s="300" t="s">
        <v>44</v>
      </c>
      <c r="R63" s="300" t="s">
        <v>45</v>
      </c>
      <c r="S63" s="300" t="s">
        <v>133</v>
      </c>
      <c r="T63" s="428">
        <f>U63</f>
        <v>1429392</v>
      </c>
      <c r="U63" s="428">
        <f>V63</f>
        <v>1429392</v>
      </c>
      <c r="V63" s="428">
        <v>1429392</v>
      </c>
      <c r="W63" s="428">
        <v>0</v>
      </c>
      <c r="X63" s="428">
        <v>0</v>
      </c>
      <c r="Y63" s="428">
        <v>0</v>
      </c>
      <c r="Z63" s="428">
        <v>0</v>
      </c>
      <c r="AA63" s="428">
        <v>0</v>
      </c>
      <c r="AB63" s="467">
        <v>252246.23</v>
      </c>
      <c r="AC63" s="428" t="s">
        <v>55</v>
      </c>
      <c r="AD63" s="428">
        <v>0</v>
      </c>
      <c r="AE63" s="428">
        <f t="shared" ref="AE63" si="10">V63</f>
        <v>1429392</v>
      </c>
      <c r="AF63" s="428">
        <v>0</v>
      </c>
      <c r="AG63" s="428">
        <v>0</v>
      </c>
      <c r="AH63" s="429" t="s">
        <v>572</v>
      </c>
      <c r="AI63" s="429" t="s">
        <v>445</v>
      </c>
      <c r="AJ63" s="468"/>
    </row>
    <row r="64" spans="1:36" s="433" customFormat="1" ht="41.1" customHeight="1" thickBot="1" x14ac:dyDescent="0.3">
      <c r="A64" s="422"/>
      <c r="B64" s="454"/>
      <c r="C64" s="455"/>
      <c r="D64" s="455"/>
      <c r="E64" s="455"/>
      <c r="F64" s="301"/>
      <c r="G64" s="301"/>
      <c r="H64" s="301"/>
      <c r="I64" s="301"/>
      <c r="J64" s="457" t="s">
        <v>525</v>
      </c>
      <c r="K64" s="457" t="s">
        <v>526</v>
      </c>
      <c r="L64" s="142" t="s">
        <v>242</v>
      </c>
      <c r="M64" s="458" t="s">
        <v>571</v>
      </c>
      <c r="N64" s="301"/>
      <c r="O64" s="459"/>
      <c r="P64" s="301"/>
      <c r="Q64" s="301"/>
      <c r="R64" s="301"/>
      <c r="S64" s="301"/>
      <c r="T64" s="460"/>
      <c r="U64" s="460"/>
      <c r="V64" s="460"/>
      <c r="W64" s="460"/>
      <c r="X64" s="460"/>
      <c r="Y64" s="460"/>
      <c r="Z64" s="460"/>
      <c r="AA64" s="460"/>
      <c r="AB64" s="469"/>
      <c r="AC64" s="460"/>
      <c r="AD64" s="460"/>
      <c r="AE64" s="460"/>
      <c r="AF64" s="460"/>
      <c r="AG64" s="460"/>
      <c r="AH64" s="463"/>
      <c r="AI64" s="463"/>
      <c r="AJ64" s="470"/>
    </row>
    <row r="65" spans="1:36" s="433" customFormat="1" ht="40.5" customHeight="1" x14ac:dyDescent="0.25">
      <c r="A65" s="422"/>
      <c r="B65" s="423" t="s">
        <v>573</v>
      </c>
      <c r="C65" s="424" t="s">
        <v>516</v>
      </c>
      <c r="D65" s="424" t="s">
        <v>517</v>
      </c>
      <c r="E65" s="424" t="s">
        <v>518</v>
      </c>
      <c r="F65" s="300" t="s">
        <v>574</v>
      </c>
      <c r="G65" s="300" t="s">
        <v>520</v>
      </c>
      <c r="H65" s="300" t="s">
        <v>41</v>
      </c>
      <c r="I65" s="300" t="s">
        <v>41</v>
      </c>
      <c r="J65" s="425" t="s">
        <v>521</v>
      </c>
      <c r="K65" s="425" t="s">
        <v>522</v>
      </c>
      <c r="L65" s="141" t="s">
        <v>233</v>
      </c>
      <c r="M65" s="426" t="s">
        <v>575</v>
      </c>
      <c r="N65" s="300" t="s">
        <v>130</v>
      </c>
      <c r="O65" s="427" t="s">
        <v>62</v>
      </c>
      <c r="P65" s="300" t="s">
        <v>132</v>
      </c>
      <c r="Q65" s="300" t="s">
        <v>44</v>
      </c>
      <c r="R65" s="300" t="s">
        <v>45</v>
      </c>
      <c r="S65" s="300" t="s">
        <v>133</v>
      </c>
      <c r="T65" s="428">
        <f>+U65+U67</f>
        <v>845750</v>
      </c>
      <c r="U65" s="429">
        <f>V65</f>
        <v>75140</v>
      </c>
      <c r="V65" s="429">
        <v>75140</v>
      </c>
      <c r="W65" s="429">
        <v>0</v>
      </c>
      <c r="X65" s="429">
        <v>0</v>
      </c>
      <c r="Y65" s="429">
        <v>0</v>
      </c>
      <c r="Z65" s="429">
        <v>0</v>
      </c>
      <c r="AA65" s="429">
        <v>0</v>
      </c>
      <c r="AB65" s="430">
        <v>13260</v>
      </c>
      <c r="AC65" s="429" t="s">
        <v>55</v>
      </c>
      <c r="AD65" s="429">
        <v>0</v>
      </c>
      <c r="AE65" s="429">
        <f>V65</f>
        <v>75140</v>
      </c>
      <c r="AF65" s="428">
        <v>0</v>
      </c>
      <c r="AG65" s="428">
        <v>0</v>
      </c>
      <c r="AH65" s="431" t="s">
        <v>316</v>
      </c>
      <c r="AI65" s="431" t="s">
        <v>317</v>
      </c>
      <c r="AJ65" s="432"/>
    </row>
    <row r="66" spans="1:36" s="433" customFormat="1" ht="36" customHeight="1" x14ac:dyDescent="0.25">
      <c r="A66" s="422"/>
      <c r="B66" s="434"/>
      <c r="C66" s="435"/>
      <c r="D66" s="435"/>
      <c r="E66" s="435"/>
      <c r="F66" s="318"/>
      <c r="G66" s="318"/>
      <c r="H66" s="318"/>
      <c r="I66" s="318"/>
      <c r="J66" s="436" t="s">
        <v>525</v>
      </c>
      <c r="K66" s="436" t="s">
        <v>526</v>
      </c>
      <c r="L66" s="143" t="s">
        <v>242</v>
      </c>
      <c r="M66" s="437" t="s">
        <v>575</v>
      </c>
      <c r="N66" s="318"/>
      <c r="O66" s="438"/>
      <c r="P66" s="318"/>
      <c r="Q66" s="318"/>
      <c r="R66" s="318"/>
      <c r="S66" s="318"/>
      <c r="T66" s="439"/>
      <c r="U66" s="440"/>
      <c r="V66" s="440"/>
      <c r="W66" s="440"/>
      <c r="X66" s="440"/>
      <c r="Y66" s="440"/>
      <c r="Z66" s="440"/>
      <c r="AA66" s="440"/>
      <c r="AB66" s="441"/>
      <c r="AC66" s="440"/>
      <c r="AD66" s="440"/>
      <c r="AE66" s="440"/>
      <c r="AF66" s="439"/>
      <c r="AG66" s="439"/>
      <c r="AH66" s="442"/>
      <c r="AI66" s="442"/>
      <c r="AJ66" s="443"/>
    </row>
    <row r="67" spans="1:36" s="433" customFormat="1" ht="31.5" customHeight="1" x14ac:dyDescent="0.25">
      <c r="A67" s="422"/>
      <c r="B67" s="434"/>
      <c r="C67" s="435"/>
      <c r="D67" s="435"/>
      <c r="E67" s="435"/>
      <c r="F67" s="318" t="s">
        <v>576</v>
      </c>
      <c r="G67" s="444" t="s">
        <v>126</v>
      </c>
      <c r="H67" s="318" t="s">
        <v>41</v>
      </c>
      <c r="I67" s="318" t="s">
        <v>41</v>
      </c>
      <c r="J67" s="436" t="s">
        <v>528</v>
      </c>
      <c r="K67" s="436" t="s">
        <v>529</v>
      </c>
      <c r="L67" s="143" t="s">
        <v>530</v>
      </c>
      <c r="M67" s="437" t="s">
        <v>577</v>
      </c>
      <c r="N67" s="318" t="s">
        <v>130</v>
      </c>
      <c r="O67" s="438" t="s">
        <v>62</v>
      </c>
      <c r="P67" s="318" t="s">
        <v>132</v>
      </c>
      <c r="Q67" s="318" t="s">
        <v>44</v>
      </c>
      <c r="R67" s="318" t="s">
        <v>45</v>
      </c>
      <c r="S67" s="318" t="s">
        <v>133</v>
      </c>
      <c r="T67" s="439"/>
      <c r="U67" s="445">
        <f>V67</f>
        <v>770610</v>
      </c>
      <c r="V67" s="445">
        <v>770610</v>
      </c>
      <c r="W67" s="446">
        <v>0</v>
      </c>
      <c r="X67" s="446">
        <v>0</v>
      </c>
      <c r="Y67" s="446">
        <v>0</v>
      </c>
      <c r="Z67" s="446">
        <v>0</v>
      </c>
      <c r="AA67" s="446">
        <v>0</v>
      </c>
      <c r="AB67" s="446">
        <v>135990</v>
      </c>
      <c r="AC67" s="446" t="s">
        <v>134</v>
      </c>
      <c r="AD67" s="446">
        <v>0</v>
      </c>
      <c r="AE67" s="446">
        <f>V67</f>
        <v>770610</v>
      </c>
      <c r="AF67" s="447">
        <v>0</v>
      </c>
      <c r="AG67" s="448">
        <v>0</v>
      </c>
      <c r="AH67" s="442"/>
      <c r="AI67" s="442"/>
      <c r="AJ67" s="443"/>
    </row>
    <row r="68" spans="1:36" s="433" customFormat="1" ht="41.1" customHeight="1" x14ac:dyDescent="0.25">
      <c r="A68" s="422"/>
      <c r="B68" s="434"/>
      <c r="C68" s="435"/>
      <c r="D68" s="435"/>
      <c r="E68" s="435"/>
      <c r="F68" s="318"/>
      <c r="G68" s="449"/>
      <c r="H68" s="318"/>
      <c r="I68" s="318"/>
      <c r="J68" s="436" t="s">
        <v>532</v>
      </c>
      <c r="K68" s="436" t="s">
        <v>533</v>
      </c>
      <c r="L68" s="143" t="s">
        <v>224</v>
      </c>
      <c r="M68" s="437" t="s">
        <v>543</v>
      </c>
      <c r="N68" s="318"/>
      <c r="O68" s="438"/>
      <c r="P68" s="318"/>
      <c r="Q68" s="318"/>
      <c r="R68" s="318"/>
      <c r="S68" s="318"/>
      <c r="T68" s="439"/>
      <c r="U68" s="450"/>
      <c r="V68" s="450"/>
      <c r="W68" s="451"/>
      <c r="X68" s="451"/>
      <c r="Y68" s="451"/>
      <c r="Z68" s="451"/>
      <c r="AA68" s="451"/>
      <c r="AB68" s="451"/>
      <c r="AC68" s="451"/>
      <c r="AD68" s="451"/>
      <c r="AE68" s="451"/>
      <c r="AF68" s="452"/>
      <c r="AG68" s="453"/>
      <c r="AH68" s="442"/>
      <c r="AI68" s="442"/>
      <c r="AJ68" s="443"/>
    </row>
    <row r="69" spans="1:36" s="433" customFormat="1" ht="39" customHeight="1" x14ac:dyDescent="0.25">
      <c r="B69" s="434"/>
      <c r="C69" s="435"/>
      <c r="D69" s="435"/>
      <c r="E69" s="435"/>
      <c r="F69" s="318"/>
      <c r="G69" s="449"/>
      <c r="H69" s="318"/>
      <c r="I69" s="318"/>
      <c r="J69" s="436" t="s">
        <v>535</v>
      </c>
      <c r="K69" s="436" t="s">
        <v>536</v>
      </c>
      <c r="L69" s="143" t="s">
        <v>128</v>
      </c>
      <c r="M69" s="437" t="s">
        <v>129</v>
      </c>
      <c r="N69" s="318"/>
      <c r="O69" s="438"/>
      <c r="P69" s="318"/>
      <c r="Q69" s="318"/>
      <c r="R69" s="318"/>
      <c r="S69" s="318"/>
      <c r="T69" s="439"/>
      <c r="U69" s="450"/>
      <c r="V69" s="450"/>
      <c r="W69" s="451"/>
      <c r="X69" s="451"/>
      <c r="Y69" s="451"/>
      <c r="Z69" s="451"/>
      <c r="AA69" s="451"/>
      <c r="AB69" s="451"/>
      <c r="AC69" s="451"/>
      <c r="AD69" s="451"/>
      <c r="AE69" s="451"/>
      <c r="AF69" s="452"/>
      <c r="AG69" s="453"/>
      <c r="AH69" s="442"/>
      <c r="AI69" s="442"/>
      <c r="AJ69" s="443"/>
    </row>
    <row r="70" spans="1:36" s="433" customFormat="1" ht="51.95" customHeight="1" thickBot="1" x14ac:dyDescent="0.3">
      <c r="B70" s="454"/>
      <c r="C70" s="455"/>
      <c r="D70" s="455"/>
      <c r="E70" s="455"/>
      <c r="F70" s="301"/>
      <c r="G70" s="456"/>
      <c r="H70" s="301"/>
      <c r="I70" s="301"/>
      <c r="J70" s="457" t="s">
        <v>537</v>
      </c>
      <c r="K70" s="457" t="s">
        <v>538</v>
      </c>
      <c r="L70" s="142" t="s">
        <v>128</v>
      </c>
      <c r="M70" s="458" t="s">
        <v>129</v>
      </c>
      <c r="N70" s="301"/>
      <c r="O70" s="459"/>
      <c r="P70" s="301"/>
      <c r="Q70" s="301"/>
      <c r="R70" s="301"/>
      <c r="S70" s="301"/>
      <c r="T70" s="460"/>
      <c r="U70" s="461"/>
      <c r="V70" s="461"/>
      <c r="W70" s="462"/>
      <c r="X70" s="462"/>
      <c r="Y70" s="462"/>
      <c r="Z70" s="462"/>
      <c r="AA70" s="462"/>
      <c r="AB70" s="462"/>
      <c r="AC70" s="462"/>
      <c r="AD70" s="462"/>
      <c r="AE70" s="462"/>
      <c r="AF70" s="463"/>
      <c r="AG70" s="464"/>
      <c r="AH70" s="465"/>
      <c r="AI70" s="465"/>
      <c r="AJ70" s="466"/>
    </row>
    <row r="71" spans="1:36" s="433" customFormat="1" ht="40.5" customHeight="1" x14ac:dyDescent="0.25">
      <c r="A71" s="422"/>
      <c r="B71" s="423" t="s">
        <v>578</v>
      </c>
      <c r="C71" s="424" t="s">
        <v>516</v>
      </c>
      <c r="D71" s="424" t="s">
        <v>517</v>
      </c>
      <c r="E71" s="424" t="s">
        <v>518</v>
      </c>
      <c r="F71" s="300" t="s">
        <v>579</v>
      </c>
      <c r="G71" s="300" t="s">
        <v>520</v>
      </c>
      <c r="H71" s="300" t="s">
        <v>41</v>
      </c>
      <c r="I71" s="300" t="s">
        <v>41</v>
      </c>
      <c r="J71" s="425" t="s">
        <v>521</v>
      </c>
      <c r="K71" s="425" t="s">
        <v>522</v>
      </c>
      <c r="L71" s="141" t="s">
        <v>233</v>
      </c>
      <c r="M71" s="426" t="s">
        <v>580</v>
      </c>
      <c r="N71" s="300" t="s">
        <v>130</v>
      </c>
      <c r="O71" s="427" t="s">
        <v>62</v>
      </c>
      <c r="P71" s="300" t="s">
        <v>132</v>
      </c>
      <c r="Q71" s="300" t="s">
        <v>44</v>
      </c>
      <c r="R71" s="300" t="s">
        <v>45</v>
      </c>
      <c r="S71" s="300" t="s">
        <v>133</v>
      </c>
      <c r="T71" s="428">
        <f>+U71+U73</f>
        <v>1135260</v>
      </c>
      <c r="U71" s="429">
        <f>V71</f>
        <v>1058760</v>
      </c>
      <c r="V71" s="429">
        <v>1058760</v>
      </c>
      <c r="W71" s="429">
        <v>0</v>
      </c>
      <c r="X71" s="429">
        <v>0</v>
      </c>
      <c r="Y71" s="429">
        <v>0</v>
      </c>
      <c r="Z71" s="429">
        <v>0</v>
      </c>
      <c r="AA71" s="429">
        <v>0</v>
      </c>
      <c r="AB71" s="430">
        <v>186840</v>
      </c>
      <c r="AC71" s="429" t="s">
        <v>55</v>
      </c>
      <c r="AD71" s="429">
        <v>0</v>
      </c>
      <c r="AE71" s="429">
        <f>V71</f>
        <v>1058760</v>
      </c>
      <c r="AF71" s="428">
        <v>0</v>
      </c>
      <c r="AG71" s="428">
        <v>0</v>
      </c>
      <c r="AH71" s="431" t="s">
        <v>316</v>
      </c>
      <c r="AI71" s="431" t="s">
        <v>317</v>
      </c>
      <c r="AJ71" s="432"/>
    </row>
    <row r="72" spans="1:36" s="433" customFormat="1" ht="36" customHeight="1" x14ac:dyDescent="0.25">
      <c r="A72" s="422"/>
      <c r="B72" s="434"/>
      <c r="C72" s="435"/>
      <c r="D72" s="435"/>
      <c r="E72" s="435"/>
      <c r="F72" s="318"/>
      <c r="G72" s="318"/>
      <c r="H72" s="318"/>
      <c r="I72" s="318"/>
      <c r="J72" s="436" t="s">
        <v>525</v>
      </c>
      <c r="K72" s="436" t="s">
        <v>526</v>
      </c>
      <c r="L72" s="143" t="s">
        <v>242</v>
      </c>
      <c r="M72" s="437" t="s">
        <v>580</v>
      </c>
      <c r="N72" s="318"/>
      <c r="O72" s="438"/>
      <c r="P72" s="318"/>
      <c r="Q72" s="318"/>
      <c r="R72" s="318"/>
      <c r="S72" s="318"/>
      <c r="T72" s="439"/>
      <c r="U72" s="440"/>
      <c r="V72" s="440"/>
      <c r="W72" s="440"/>
      <c r="X72" s="440"/>
      <c r="Y72" s="440"/>
      <c r="Z72" s="440"/>
      <c r="AA72" s="440"/>
      <c r="AB72" s="441"/>
      <c r="AC72" s="440"/>
      <c r="AD72" s="440"/>
      <c r="AE72" s="440"/>
      <c r="AF72" s="439"/>
      <c r="AG72" s="439"/>
      <c r="AH72" s="442"/>
      <c r="AI72" s="442"/>
      <c r="AJ72" s="443"/>
    </row>
    <row r="73" spans="1:36" s="433" customFormat="1" ht="31.5" customHeight="1" x14ac:dyDescent="0.25">
      <c r="A73" s="422"/>
      <c r="B73" s="434"/>
      <c r="C73" s="435"/>
      <c r="D73" s="435"/>
      <c r="E73" s="435"/>
      <c r="F73" s="318" t="s">
        <v>581</v>
      </c>
      <c r="G73" s="444" t="s">
        <v>126</v>
      </c>
      <c r="H73" s="318" t="s">
        <v>41</v>
      </c>
      <c r="I73" s="318" t="s">
        <v>41</v>
      </c>
      <c r="J73" s="436" t="s">
        <v>528</v>
      </c>
      <c r="K73" s="436" t="s">
        <v>529</v>
      </c>
      <c r="L73" s="143" t="s">
        <v>530</v>
      </c>
      <c r="M73" s="437" t="s">
        <v>531</v>
      </c>
      <c r="N73" s="318" t="s">
        <v>130</v>
      </c>
      <c r="O73" s="438" t="s">
        <v>62</v>
      </c>
      <c r="P73" s="318" t="s">
        <v>132</v>
      </c>
      <c r="Q73" s="318" t="s">
        <v>44</v>
      </c>
      <c r="R73" s="318" t="s">
        <v>45</v>
      </c>
      <c r="S73" s="318" t="s">
        <v>133</v>
      </c>
      <c r="T73" s="439"/>
      <c r="U73" s="445">
        <f>V73</f>
        <v>76500</v>
      </c>
      <c r="V73" s="445">
        <v>76500</v>
      </c>
      <c r="W73" s="446">
        <v>0</v>
      </c>
      <c r="X73" s="446">
        <v>0</v>
      </c>
      <c r="Y73" s="446">
        <v>0</v>
      </c>
      <c r="Z73" s="446">
        <v>0</v>
      </c>
      <c r="AA73" s="446">
        <v>0</v>
      </c>
      <c r="AB73" s="446">
        <v>13500</v>
      </c>
      <c r="AC73" s="446" t="s">
        <v>134</v>
      </c>
      <c r="AD73" s="446">
        <v>0</v>
      </c>
      <c r="AE73" s="446">
        <f>V73</f>
        <v>76500</v>
      </c>
      <c r="AF73" s="447">
        <v>0</v>
      </c>
      <c r="AG73" s="448">
        <v>0</v>
      </c>
      <c r="AH73" s="442"/>
      <c r="AI73" s="442"/>
      <c r="AJ73" s="443"/>
    </row>
    <row r="74" spans="1:36" s="433" customFormat="1" ht="41.1" customHeight="1" x14ac:dyDescent="0.25">
      <c r="A74" s="422"/>
      <c r="B74" s="434"/>
      <c r="C74" s="435"/>
      <c r="D74" s="435"/>
      <c r="E74" s="435"/>
      <c r="F74" s="318"/>
      <c r="G74" s="449"/>
      <c r="H74" s="318"/>
      <c r="I74" s="318"/>
      <c r="J74" s="436" t="s">
        <v>532</v>
      </c>
      <c r="K74" s="436" t="s">
        <v>533</v>
      </c>
      <c r="L74" s="143" t="s">
        <v>224</v>
      </c>
      <c r="M74" s="437" t="s">
        <v>543</v>
      </c>
      <c r="N74" s="318"/>
      <c r="O74" s="438"/>
      <c r="P74" s="318"/>
      <c r="Q74" s="318"/>
      <c r="R74" s="318"/>
      <c r="S74" s="318"/>
      <c r="T74" s="439"/>
      <c r="U74" s="450"/>
      <c r="V74" s="450"/>
      <c r="W74" s="451"/>
      <c r="X74" s="451"/>
      <c r="Y74" s="451"/>
      <c r="Z74" s="451"/>
      <c r="AA74" s="451"/>
      <c r="AB74" s="451"/>
      <c r="AC74" s="451"/>
      <c r="AD74" s="451"/>
      <c r="AE74" s="451"/>
      <c r="AF74" s="452"/>
      <c r="AG74" s="453"/>
      <c r="AH74" s="442"/>
      <c r="AI74" s="442"/>
      <c r="AJ74" s="443"/>
    </row>
    <row r="75" spans="1:36" s="433" customFormat="1" ht="35.1" customHeight="1" x14ac:dyDescent="0.25">
      <c r="B75" s="434"/>
      <c r="C75" s="435"/>
      <c r="D75" s="435"/>
      <c r="E75" s="435"/>
      <c r="F75" s="318"/>
      <c r="G75" s="449"/>
      <c r="H75" s="318"/>
      <c r="I75" s="318"/>
      <c r="J75" s="436" t="s">
        <v>535</v>
      </c>
      <c r="K75" s="436" t="s">
        <v>536</v>
      </c>
      <c r="L75" s="143" t="s">
        <v>128</v>
      </c>
      <c r="M75" s="437" t="s">
        <v>129</v>
      </c>
      <c r="N75" s="318"/>
      <c r="O75" s="438"/>
      <c r="P75" s="318"/>
      <c r="Q75" s="318"/>
      <c r="R75" s="318"/>
      <c r="S75" s="318"/>
      <c r="T75" s="439"/>
      <c r="U75" s="450"/>
      <c r="V75" s="450"/>
      <c r="W75" s="451"/>
      <c r="X75" s="451"/>
      <c r="Y75" s="451"/>
      <c r="Z75" s="451"/>
      <c r="AA75" s="451"/>
      <c r="AB75" s="451"/>
      <c r="AC75" s="451"/>
      <c r="AD75" s="451"/>
      <c r="AE75" s="451"/>
      <c r="AF75" s="452"/>
      <c r="AG75" s="453"/>
      <c r="AH75" s="442"/>
      <c r="AI75" s="442"/>
      <c r="AJ75" s="443"/>
    </row>
    <row r="76" spans="1:36" s="433" customFormat="1" ht="51.95" customHeight="1" thickBot="1" x14ac:dyDescent="0.3">
      <c r="B76" s="454"/>
      <c r="C76" s="455"/>
      <c r="D76" s="455"/>
      <c r="E76" s="455"/>
      <c r="F76" s="301"/>
      <c r="G76" s="456"/>
      <c r="H76" s="301"/>
      <c r="I76" s="301"/>
      <c r="J76" s="457" t="s">
        <v>537</v>
      </c>
      <c r="K76" s="457" t="s">
        <v>538</v>
      </c>
      <c r="L76" s="142" t="s">
        <v>128</v>
      </c>
      <c r="M76" s="458" t="s">
        <v>129</v>
      </c>
      <c r="N76" s="301"/>
      <c r="O76" s="459"/>
      <c r="P76" s="301"/>
      <c r="Q76" s="301"/>
      <c r="R76" s="301"/>
      <c r="S76" s="301"/>
      <c r="T76" s="460"/>
      <c r="U76" s="461"/>
      <c r="V76" s="461"/>
      <c r="W76" s="462"/>
      <c r="X76" s="462"/>
      <c r="Y76" s="462"/>
      <c r="Z76" s="462"/>
      <c r="AA76" s="462"/>
      <c r="AB76" s="462"/>
      <c r="AC76" s="462"/>
      <c r="AD76" s="462"/>
      <c r="AE76" s="462"/>
      <c r="AF76" s="463"/>
      <c r="AG76" s="464"/>
      <c r="AH76" s="465"/>
      <c r="AI76" s="465"/>
      <c r="AJ76" s="466"/>
    </row>
    <row r="77" spans="1:36" s="433" customFormat="1" ht="34.5" customHeight="1" x14ac:dyDescent="0.25">
      <c r="A77" s="422"/>
      <c r="B77" s="423" t="s">
        <v>582</v>
      </c>
      <c r="C77" s="424" t="s">
        <v>545</v>
      </c>
      <c r="D77" s="424" t="s">
        <v>517</v>
      </c>
      <c r="E77" s="424" t="s">
        <v>518</v>
      </c>
      <c r="F77" s="300" t="s">
        <v>583</v>
      </c>
      <c r="G77" s="300" t="s">
        <v>520</v>
      </c>
      <c r="H77" s="300" t="s">
        <v>41</v>
      </c>
      <c r="I77" s="300" t="s">
        <v>41</v>
      </c>
      <c r="J77" s="425" t="s">
        <v>521</v>
      </c>
      <c r="K77" s="425" t="s">
        <v>522</v>
      </c>
      <c r="L77" s="141" t="s">
        <v>233</v>
      </c>
      <c r="M77" s="426" t="s">
        <v>584</v>
      </c>
      <c r="N77" s="300" t="s">
        <v>130</v>
      </c>
      <c r="O77" s="427" t="s">
        <v>70</v>
      </c>
      <c r="P77" s="300" t="s">
        <v>132</v>
      </c>
      <c r="Q77" s="300" t="s">
        <v>44</v>
      </c>
      <c r="R77" s="300" t="s">
        <v>45</v>
      </c>
      <c r="S77" s="300" t="s">
        <v>133</v>
      </c>
      <c r="T77" s="428">
        <f>U77</f>
        <v>5100000</v>
      </c>
      <c r="U77" s="428">
        <f>V77</f>
        <v>5100000</v>
      </c>
      <c r="V77" s="428">
        <v>5100000</v>
      </c>
      <c r="W77" s="428">
        <v>0</v>
      </c>
      <c r="X77" s="428">
        <v>0</v>
      </c>
      <c r="Y77" s="428">
        <v>0</v>
      </c>
      <c r="Z77" s="428">
        <v>0</v>
      </c>
      <c r="AA77" s="428">
        <v>0</v>
      </c>
      <c r="AB77" s="467">
        <v>900000</v>
      </c>
      <c r="AC77" s="428" t="s">
        <v>55</v>
      </c>
      <c r="AD77" s="428">
        <v>0</v>
      </c>
      <c r="AE77" s="428">
        <f t="shared" ref="AE77" si="11">V77</f>
        <v>5100000</v>
      </c>
      <c r="AF77" s="428">
        <v>0</v>
      </c>
      <c r="AG77" s="428">
        <v>0</v>
      </c>
      <c r="AH77" s="428" t="s">
        <v>585</v>
      </c>
      <c r="AI77" s="428" t="s">
        <v>586</v>
      </c>
      <c r="AJ77" s="468"/>
    </row>
    <row r="78" spans="1:36" s="433" customFormat="1" ht="41.1" customHeight="1" thickBot="1" x14ac:dyDescent="0.3">
      <c r="A78" s="422"/>
      <c r="B78" s="454"/>
      <c r="C78" s="455"/>
      <c r="D78" s="455"/>
      <c r="E78" s="455"/>
      <c r="F78" s="301"/>
      <c r="G78" s="301"/>
      <c r="H78" s="301"/>
      <c r="I78" s="301"/>
      <c r="J78" s="457" t="s">
        <v>525</v>
      </c>
      <c r="K78" s="457" t="s">
        <v>526</v>
      </c>
      <c r="L78" s="142" t="s">
        <v>242</v>
      </c>
      <c r="M78" s="458" t="s">
        <v>584</v>
      </c>
      <c r="N78" s="301"/>
      <c r="O78" s="459"/>
      <c r="P78" s="301"/>
      <c r="Q78" s="301"/>
      <c r="R78" s="301"/>
      <c r="S78" s="301"/>
      <c r="T78" s="460"/>
      <c r="U78" s="460"/>
      <c r="V78" s="460"/>
      <c r="W78" s="460"/>
      <c r="X78" s="460"/>
      <c r="Y78" s="460"/>
      <c r="Z78" s="460"/>
      <c r="AA78" s="460"/>
      <c r="AB78" s="469"/>
      <c r="AC78" s="460"/>
      <c r="AD78" s="460"/>
      <c r="AE78" s="460"/>
      <c r="AF78" s="460"/>
      <c r="AG78" s="460"/>
      <c r="AH78" s="460"/>
      <c r="AI78" s="460"/>
      <c r="AJ78" s="470"/>
    </row>
  </sheetData>
  <autoFilter ref="A4:AJ78" xr:uid="{00000000-0001-0000-0500-000000000000}"/>
  <mergeCells count="700">
    <mergeCell ref="AJ77:AJ78"/>
    <mergeCell ref="AD77:AD78"/>
    <mergeCell ref="AE77:AE78"/>
    <mergeCell ref="AF77:AF78"/>
    <mergeCell ref="AG77:AG78"/>
    <mergeCell ref="AH77:AH78"/>
    <mergeCell ref="AI77:AI78"/>
    <mergeCell ref="X77:X78"/>
    <mergeCell ref="Y77:Y78"/>
    <mergeCell ref="Z77:Z78"/>
    <mergeCell ref="AA77:AA78"/>
    <mergeCell ref="AB77:AB78"/>
    <mergeCell ref="AC77:AC78"/>
    <mergeCell ref="R77:R78"/>
    <mergeCell ref="S77:S78"/>
    <mergeCell ref="T77:T78"/>
    <mergeCell ref="U77:U78"/>
    <mergeCell ref="V77:V78"/>
    <mergeCell ref="W77:W78"/>
    <mergeCell ref="H77:H78"/>
    <mergeCell ref="I77:I78"/>
    <mergeCell ref="N77:N78"/>
    <mergeCell ref="O77:O78"/>
    <mergeCell ref="P77:P78"/>
    <mergeCell ref="Q77:Q78"/>
    <mergeCell ref="B77:B78"/>
    <mergeCell ref="C77:C78"/>
    <mergeCell ref="D77:D78"/>
    <mergeCell ref="E77:E78"/>
    <mergeCell ref="F77:F78"/>
    <mergeCell ref="G77:G78"/>
    <mergeCell ref="X73:X76"/>
    <mergeCell ref="Y73:Y76"/>
    <mergeCell ref="Z73:Z76"/>
    <mergeCell ref="AA73:AA76"/>
    <mergeCell ref="AB73:AB76"/>
    <mergeCell ref="AC73:AC76"/>
    <mergeCell ref="AJ71:AJ76"/>
    <mergeCell ref="F73:F76"/>
    <mergeCell ref="G73:G76"/>
    <mergeCell ref="H73:H76"/>
    <mergeCell ref="I73:I76"/>
    <mergeCell ref="N73:N76"/>
    <mergeCell ref="O73:O76"/>
    <mergeCell ref="P73:P76"/>
    <mergeCell ref="Q73:Q76"/>
    <mergeCell ref="R73:R76"/>
    <mergeCell ref="AD71:AD72"/>
    <mergeCell ref="AE71:AE72"/>
    <mergeCell ref="AF71:AF72"/>
    <mergeCell ref="AG71:AG72"/>
    <mergeCell ref="AH71:AH76"/>
    <mergeCell ref="AI71:AI76"/>
    <mergeCell ref="AD73:AD76"/>
    <mergeCell ref="AE73:AE76"/>
    <mergeCell ref="AF73:AF76"/>
    <mergeCell ref="AG73:AG76"/>
    <mergeCell ref="X71:X72"/>
    <mergeCell ref="Y71:Y72"/>
    <mergeCell ref="Z71:Z72"/>
    <mergeCell ref="AA71:AA72"/>
    <mergeCell ref="AB71:AB72"/>
    <mergeCell ref="AC71:AC72"/>
    <mergeCell ref="R71:R72"/>
    <mergeCell ref="S71:S72"/>
    <mergeCell ref="T71:T76"/>
    <mergeCell ref="U71:U72"/>
    <mergeCell ref="V71:V72"/>
    <mergeCell ref="W71:W72"/>
    <mergeCell ref="S73:S76"/>
    <mergeCell ref="U73:U76"/>
    <mergeCell ref="V73:V76"/>
    <mergeCell ref="W73:W76"/>
    <mergeCell ref="H71:H72"/>
    <mergeCell ref="I71:I72"/>
    <mergeCell ref="N71:N72"/>
    <mergeCell ref="O71:O72"/>
    <mergeCell ref="P71:P72"/>
    <mergeCell ref="Q71:Q72"/>
    <mergeCell ref="B71:B76"/>
    <mergeCell ref="C71:C76"/>
    <mergeCell ref="D71:D76"/>
    <mergeCell ref="E71:E76"/>
    <mergeCell ref="F71:F72"/>
    <mergeCell ref="G71:G72"/>
    <mergeCell ref="X67:X70"/>
    <mergeCell ref="Y67:Y70"/>
    <mergeCell ref="Z67:Z70"/>
    <mergeCell ref="AA67:AA70"/>
    <mergeCell ref="AB67:AB70"/>
    <mergeCell ref="AC67:AC70"/>
    <mergeCell ref="AJ65:AJ70"/>
    <mergeCell ref="F67:F70"/>
    <mergeCell ref="G67:G70"/>
    <mergeCell ref="H67:H70"/>
    <mergeCell ref="I67:I70"/>
    <mergeCell ref="N67:N70"/>
    <mergeCell ref="O67:O70"/>
    <mergeCell ref="P67:P70"/>
    <mergeCell ref="Q67:Q70"/>
    <mergeCell ref="R67:R70"/>
    <mergeCell ref="AD65:AD66"/>
    <mergeCell ref="AE65:AE66"/>
    <mergeCell ref="AF65:AF66"/>
    <mergeCell ref="AG65:AG66"/>
    <mergeCell ref="AH65:AH70"/>
    <mergeCell ref="AI65:AI70"/>
    <mergeCell ref="AD67:AD70"/>
    <mergeCell ref="AE67:AE70"/>
    <mergeCell ref="AF67:AF70"/>
    <mergeCell ref="AG67:AG70"/>
    <mergeCell ref="X65:X66"/>
    <mergeCell ref="Y65:Y66"/>
    <mergeCell ref="Z65:Z66"/>
    <mergeCell ref="AA65:AA66"/>
    <mergeCell ref="AB65:AB66"/>
    <mergeCell ref="AC65:AC66"/>
    <mergeCell ref="R65:R66"/>
    <mergeCell ref="S65:S66"/>
    <mergeCell ref="T65:T70"/>
    <mergeCell ref="U65:U66"/>
    <mergeCell ref="V65:V66"/>
    <mergeCell ref="W65:W66"/>
    <mergeCell ref="S67:S70"/>
    <mergeCell ref="U67:U70"/>
    <mergeCell ref="V67:V70"/>
    <mergeCell ref="W67:W70"/>
    <mergeCell ref="H65:H66"/>
    <mergeCell ref="I65:I66"/>
    <mergeCell ref="N65:N66"/>
    <mergeCell ref="O65:O66"/>
    <mergeCell ref="P65:P66"/>
    <mergeCell ref="Q65:Q66"/>
    <mergeCell ref="AG63:AG64"/>
    <mergeCell ref="AH63:AH64"/>
    <mergeCell ref="AI63:AI64"/>
    <mergeCell ref="AJ63:AJ64"/>
    <mergeCell ref="B65:B70"/>
    <mergeCell ref="C65:C70"/>
    <mergeCell ref="D65:D70"/>
    <mergeCell ref="E65:E70"/>
    <mergeCell ref="F65:F66"/>
    <mergeCell ref="G65:G66"/>
    <mergeCell ref="AA63:AA64"/>
    <mergeCell ref="AB63:AB64"/>
    <mergeCell ref="AC63:AC64"/>
    <mergeCell ref="AD63:AD64"/>
    <mergeCell ref="AE63:AE64"/>
    <mergeCell ref="AF63:AF64"/>
    <mergeCell ref="U63:U64"/>
    <mergeCell ref="V63:V64"/>
    <mergeCell ref="W63:W64"/>
    <mergeCell ref="X63:X64"/>
    <mergeCell ref="Y63:Y64"/>
    <mergeCell ref="Z63:Z64"/>
    <mergeCell ref="O63:O64"/>
    <mergeCell ref="P63:P64"/>
    <mergeCell ref="Q63:Q64"/>
    <mergeCell ref="R63:R64"/>
    <mergeCell ref="S63:S64"/>
    <mergeCell ref="T63:T64"/>
    <mergeCell ref="AG60:AG62"/>
    <mergeCell ref="B63:B64"/>
    <mergeCell ref="C63:C64"/>
    <mergeCell ref="D63:D64"/>
    <mergeCell ref="E63:E64"/>
    <mergeCell ref="F63:F64"/>
    <mergeCell ref="G63:G64"/>
    <mergeCell ref="H63:H64"/>
    <mergeCell ref="I63:I64"/>
    <mergeCell ref="N63:N64"/>
    <mergeCell ref="AA60:AA62"/>
    <mergeCell ref="AB60:AB62"/>
    <mergeCell ref="AC60:AC62"/>
    <mergeCell ref="AD60:AD62"/>
    <mergeCell ref="AE60:AE62"/>
    <mergeCell ref="AF60:AF62"/>
    <mergeCell ref="U60:U62"/>
    <mergeCell ref="V60:V62"/>
    <mergeCell ref="W60:W62"/>
    <mergeCell ref="X60:X62"/>
    <mergeCell ref="Y60:Y62"/>
    <mergeCell ref="Z60:Z62"/>
    <mergeCell ref="L60:L61"/>
    <mergeCell ref="M60:M61"/>
    <mergeCell ref="N60:N62"/>
    <mergeCell ref="O60:O62"/>
    <mergeCell ref="P60:P62"/>
    <mergeCell ref="Q60:Q62"/>
    <mergeCell ref="AG58:AG59"/>
    <mergeCell ref="AH58:AH62"/>
    <mergeCell ref="AI58:AI62"/>
    <mergeCell ref="AJ58:AJ62"/>
    <mergeCell ref="F60:F62"/>
    <mergeCell ref="G60:G62"/>
    <mergeCell ref="H60:H62"/>
    <mergeCell ref="I60:I62"/>
    <mergeCell ref="J60:J61"/>
    <mergeCell ref="K60:K61"/>
    <mergeCell ref="AA58:AA59"/>
    <mergeCell ref="AB58:AB59"/>
    <mergeCell ref="AC58:AC59"/>
    <mergeCell ref="AD58:AD59"/>
    <mergeCell ref="AE58:AE59"/>
    <mergeCell ref="AF58:AF59"/>
    <mergeCell ref="U58:U59"/>
    <mergeCell ref="V58:V59"/>
    <mergeCell ref="W58:W59"/>
    <mergeCell ref="X58:X59"/>
    <mergeCell ref="Y58:Y59"/>
    <mergeCell ref="Z58:Z59"/>
    <mergeCell ref="O58:O59"/>
    <mergeCell ref="P58:P59"/>
    <mergeCell ref="Q58:Q59"/>
    <mergeCell ref="R58:R59"/>
    <mergeCell ref="S58:S59"/>
    <mergeCell ref="T58:T62"/>
    <mergeCell ref="R60:R62"/>
    <mergeCell ref="S60:S62"/>
    <mergeCell ref="AG54:AG57"/>
    <mergeCell ref="B58:B62"/>
    <mergeCell ref="C58:C62"/>
    <mergeCell ref="D58:D62"/>
    <mergeCell ref="E58:E62"/>
    <mergeCell ref="F58:F59"/>
    <mergeCell ref="G58:G59"/>
    <mergeCell ref="H58:H59"/>
    <mergeCell ref="I58:I59"/>
    <mergeCell ref="N58:N59"/>
    <mergeCell ref="AA54:AA57"/>
    <mergeCell ref="AB54:AB57"/>
    <mergeCell ref="AC54:AC57"/>
    <mergeCell ref="AD54:AD57"/>
    <mergeCell ref="AE54:AE57"/>
    <mergeCell ref="AF54:AF57"/>
    <mergeCell ref="U54:U57"/>
    <mergeCell ref="V54:V57"/>
    <mergeCell ref="W54:W57"/>
    <mergeCell ref="X54:X57"/>
    <mergeCell ref="Y54:Y57"/>
    <mergeCell ref="Z54:Z57"/>
    <mergeCell ref="AG52:AG53"/>
    <mergeCell ref="AH52:AH57"/>
    <mergeCell ref="AI52:AI57"/>
    <mergeCell ref="AJ52:AJ57"/>
    <mergeCell ref="F54:F57"/>
    <mergeCell ref="G54:G57"/>
    <mergeCell ref="H54:H57"/>
    <mergeCell ref="I54:I57"/>
    <mergeCell ref="N54:N57"/>
    <mergeCell ref="O54:O57"/>
    <mergeCell ref="AA52:AA53"/>
    <mergeCell ref="AB52:AB53"/>
    <mergeCell ref="AC52:AC53"/>
    <mergeCell ref="AD52:AD53"/>
    <mergeCell ref="AE52:AE53"/>
    <mergeCell ref="AF52:AF53"/>
    <mergeCell ref="U52:U53"/>
    <mergeCell ref="V52:V53"/>
    <mergeCell ref="W52:W53"/>
    <mergeCell ref="X52:X53"/>
    <mergeCell ref="Y52:Y53"/>
    <mergeCell ref="Z52:Z53"/>
    <mergeCell ref="O52:O53"/>
    <mergeCell ref="P52:P53"/>
    <mergeCell ref="Q52:Q53"/>
    <mergeCell ref="R52:R53"/>
    <mergeCell ref="S52:S53"/>
    <mergeCell ref="T52:T57"/>
    <mergeCell ref="P54:P57"/>
    <mergeCell ref="Q54:Q57"/>
    <mergeCell ref="R54:R57"/>
    <mergeCell ref="S54:S57"/>
    <mergeCell ref="AG48:AG51"/>
    <mergeCell ref="B52:B57"/>
    <mergeCell ref="C52:C57"/>
    <mergeCell ref="D52:D57"/>
    <mergeCell ref="E52:E57"/>
    <mergeCell ref="F52:F53"/>
    <mergeCell ref="G52:G53"/>
    <mergeCell ref="H52:H53"/>
    <mergeCell ref="I52:I53"/>
    <mergeCell ref="N52:N53"/>
    <mergeCell ref="AA48:AA51"/>
    <mergeCell ref="AB48:AB51"/>
    <mergeCell ref="AC48:AC51"/>
    <mergeCell ref="AD48:AD51"/>
    <mergeCell ref="AE48:AE51"/>
    <mergeCell ref="AF48:AF51"/>
    <mergeCell ref="U48:U51"/>
    <mergeCell ref="V48:V51"/>
    <mergeCell ref="W48:W51"/>
    <mergeCell ref="X48:X51"/>
    <mergeCell ref="Y48:Y51"/>
    <mergeCell ref="Z48:Z51"/>
    <mergeCell ref="AG46:AG47"/>
    <mergeCell ref="AH46:AH51"/>
    <mergeCell ref="AI46:AI51"/>
    <mergeCell ref="AJ46:AJ51"/>
    <mergeCell ref="F48:F51"/>
    <mergeCell ref="G48:G51"/>
    <mergeCell ref="H48:H51"/>
    <mergeCell ref="I48:I51"/>
    <mergeCell ref="N48:N51"/>
    <mergeCell ref="O48:O51"/>
    <mergeCell ref="AA46:AA47"/>
    <mergeCell ref="AB46:AB47"/>
    <mergeCell ref="AC46:AC47"/>
    <mergeCell ref="AD46:AD47"/>
    <mergeCell ref="AE46:AE47"/>
    <mergeCell ref="AF46:AF47"/>
    <mergeCell ref="U46:U47"/>
    <mergeCell ref="V46:V47"/>
    <mergeCell ref="W46:W47"/>
    <mergeCell ref="X46:X47"/>
    <mergeCell ref="Y46:Y47"/>
    <mergeCell ref="Z46:Z47"/>
    <mergeCell ref="O46:O47"/>
    <mergeCell ref="P46:P47"/>
    <mergeCell ref="Q46:Q47"/>
    <mergeCell ref="R46:R47"/>
    <mergeCell ref="S46:S47"/>
    <mergeCell ref="T46:T51"/>
    <mergeCell ref="P48:P51"/>
    <mergeCell ref="Q48:Q51"/>
    <mergeCell ref="R48:R51"/>
    <mergeCell ref="S48:S51"/>
    <mergeCell ref="AJ44:AJ45"/>
    <mergeCell ref="B46:B51"/>
    <mergeCell ref="C46:C51"/>
    <mergeCell ref="D46:D51"/>
    <mergeCell ref="E46:E51"/>
    <mergeCell ref="F46:F47"/>
    <mergeCell ref="G46:G47"/>
    <mergeCell ref="H46:H47"/>
    <mergeCell ref="I46:I47"/>
    <mergeCell ref="N46:N47"/>
    <mergeCell ref="AD44:AD45"/>
    <mergeCell ref="AE44:AE45"/>
    <mergeCell ref="AF44:AF45"/>
    <mergeCell ref="AG44:AG45"/>
    <mergeCell ref="AH44:AH45"/>
    <mergeCell ref="AI44:AI45"/>
    <mergeCell ref="X44:X45"/>
    <mergeCell ref="Y44:Y45"/>
    <mergeCell ref="Z44:Z45"/>
    <mergeCell ref="AA44:AA45"/>
    <mergeCell ref="AB44:AB45"/>
    <mergeCell ref="AC44:AC45"/>
    <mergeCell ref="R44:R45"/>
    <mergeCell ref="S44:S45"/>
    <mergeCell ref="T44:T45"/>
    <mergeCell ref="U44:U45"/>
    <mergeCell ref="V44:V45"/>
    <mergeCell ref="W44:W45"/>
    <mergeCell ref="H44:H45"/>
    <mergeCell ref="I44:I45"/>
    <mergeCell ref="N44:N45"/>
    <mergeCell ref="O44:O45"/>
    <mergeCell ref="P44:P45"/>
    <mergeCell ref="Q44:Q45"/>
    <mergeCell ref="AG42:AG43"/>
    <mergeCell ref="AH42:AH43"/>
    <mergeCell ref="AI42:AI43"/>
    <mergeCell ref="AJ42:AJ43"/>
    <mergeCell ref="B44:B45"/>
    <mergeCell ref="C44:C45"/>
    <mergeCell ref="D44:D45"/>
    <mergeCell ref="E44:E45"/>
    <mergeCell ref="F44:F45"/>
    <mergeCell ref="G44:G45"/>
    <mergeCell ref="AA42:AA43"/>
    <mergeCell ref="AB42:AB43"/>
    <mergeCell ref="AC42:AC43"/>
    <mergeCell ref="AD42:AD43"/>
    <mergeCell ref="AE42:AE43"/>
    <mergeCell ref="AF42:AF43"/>
    <mergeCell ref="U42:U43"/>
    <mergeCell ref="V42:V43"/>
    <mergeCell ref="W42:W43"/>
    <mergeCell ref="X42:X43"/>
    <mergeCell ref="Y42:Y43"/>
    <mergeCell ref="Z42:Z43"/>
    <mergeCell ref="O42:O43"/>
    <mergeCell ref="P42:P43"/>
    <mergeCell ref="Q42:Q43"/>
    <mergeCell ref="R42:R43"/>
    <mergeCell ref="S42:S43"/>
    <mergeCell ref="T42:T43"/>
    <mergeCell ref="AG38:AG41"/>
    <mergeCell ref="B42:B43"/>
    <mergeCell ref="C42:C43"/>
    <mergeCell ref="D42:D43"/>
    <mergeCell ref="E42:E43"/>
    <mergeCell ref="F42:F43"/>
    <mergeCell ref="G42:G43"/>
    <mergeCell ref="H42:H43"/>
    <mergeCell ref="I42:I43"/>
    <mergeCell ref="N42:N43"/>
    <mergeCell ref="AA38:AA41"/>
    <mergeCell ref="AB38:AB41"/>
    <mergeCell ref="AC38:AC41"/>
    <mergeCell ref="AD38:AD41"/>
    <mergeCell ref="AE38:AE41"/>
    <mergeCell ref="AF38:AF41"/>
    <mergeCell ref="U38:U41"/>
    <mergeCell ref="V38:V41"/>
    <mergeCell ref="W38:W41"/>
    <mergeCell ref="X38:X41"/>
    <mergeCell ref="Y38:Y41"/>
    <mergeCell ref="Z38:Z41"/>
    <mergeCell ref="AG36:AG37"/>
    <mergeCell ref="AH36:AH41"/>
    <mergeCell ref="AI36:AI41"/>
    <mergeCell ref="AJ36:AJ41"/>
    <mergeCell ref="F38:F41"/>
    <mergeCell ref="G38:G41"/>
    <mergeCell ref="H38:H41"/>
    <mergeCell ref="I38:I41"/>
    <mergeCell ref="N38:N41"/>
    <mergeCell ref="O38:O41"/>
    <mergeCell ref="AA36:AA37"/>
    <mergeCell ref="AB36:AB37"/>
    <mergeCell ref="AC36:AC37"/>
    <mergeCell ref="AD36:AD37"/>
    <mergeCell ref="AE36:AE37"/>
    <mergeCell ref="AF36:AF37"/>
    <mergeCell ref="U36:U37"/>
    <mergeCell ref="V36:V37"/>
    <mergeCell ref="W36:W37"/>
    <mergeCell ref="X36:X37"/>
    <mergeCell ref="Y36:Y37"/>
    <mergeCell ref="Z36:Z37"/>
    <mergeCell ref="O36:O37"/>
    <mergeCell ref="P36:P37"/>
    <mergeCell ref="Q36:Q37"/>
    <mergeCell ref="R36:R37"/>
    <mergeCell ref="S36:S37"/>
    <mergeCell ref="T36:T41"/>
    <mergeCell ref="P38:P41"/>
    <mergeCell ref="Q38:Q41"/>
    <mergeCell ref="R38:R41"/>
    <mergeCell ref="S38:S41"/>
    <mergeCell ref="AG32:AG35"/>
    <mergeCell ref="B36:B41"/>
    <mergeCell ref="C36:C41"/>
    <mergeCell ref="D36:D41"/>
    <mergeCell ref="E36:E41"/>
    <mergeCell ref="F36:F37"/>
    <mergeCell ref="G36:G37"/>
    <mergeCell ref="H36:H37"/>
    <mergeCell ref="I36:I37"/>
    <mergeCell ref="N36:N37"/>
    <mergeCell ref="AA32:AA35"/>
    <mergeCell ref="AB32:AB35"/>
    <mergeCell ref="AC32:AC35"/>
    <mergeCell ref="AD32:AD35"/>
    <mergeCell ref="AE32:AE35"/>
    <mergeCell ref="AF32:AF35"/>
    <mergeCell ref="U32:U35"/>
    <mergeCell ref="V32:V35"/>
    <mergeCell ref="W32:W35"/>
    <mergeCell ref="X32:X35"/>
    <mergeCell ref="Y32:Y35"/>
    <mergeCell ref="Z32:Z35"/>
    <mergeCell ref="AG30:AG31"/>
    <mergeCell ref="AH30:AH35"/>
    <mergeCell ref="AI30:AI35"/>
    <mergeCell ref="AJ30:AJ35"/>
    <mergeCell ref="F32:F35"/>
    <mergeCell ref="G32:G35"/>
    <mergeCell ref="H32:H35"/>
    <mergeCell ref="I32:I35"/>
    <mergeCell ref="N32:N35"/>
    <mergeCell ref="O32:O35"/>
    <mergeCell ref="AA30:AA31"/>
    <mergeCell ref="AB30:AB31"/>
    <mergeCell ref="AC30:AC31"/>
    <mergeCell ref="AD30:AD31"/>
    <mergeCell ref="AE30:AE31"/>
    <mergeCell ref="AF30:AF31"/>
    <mergeCell ref="U30:U31"/>
    <mergeCell ref="V30:V31"/>
    <mergeCell ref="W30:W31"/>
    <mergeCell ref="X30:X31"/>
    <mergeCell ref="Y30:Y31"/>
    <mergeCell ref="Z30:Z31"/>
    <mergeCell ref="O30:O31"/>
    <mergeCell ref="P30:P31"/>
    <mergeCell ref="Q30:Q31"/>
    <mergeCell ref="R30:R31"/>
    <mergeCell ref="S30:S31"/>
    <mergeCell ref="T30:T35"/>
    <mergeCell ref="P32:P35"/>
    <mergeCell ref="Q32:Q35"/>
    <mergeCell ref="R32:R35"/>
    <mergeCell ref="S32:S35"/>
    <mergeCell ref="AJ26:AJ29"/>
    <mergeCell ref="B30:B35"/>
    <mergeCell ref="C30:C35"/>
    <mergeCell ref="D30:D35"/>
    <mergeCell ref="E30:E35"/>
    <mergeCell ref="F30:F31"/>
    <mergeCell ref="G30:G31"/>
    <mergeCell ref="H30:H31"/>
    <mergeCell ref="I30:I31"/>
    <mergeCell ref="N30:N31"/>
    <mergeCell ref="AD26:AD29"/>
    <mergeCell ref="AE26:AE29"/>
    <mergeCell ref="AF26:AF29"/>
    <mergeCell ref="AG26:AG29"/>
    <mergeCell ref="AH26:AH29"/>
    <mergeCell ref="AI26:AI29"/>
    <mergeCell ref="X26:X29"/>
    <mergeCell ref="Y26:Y29"/>
    <mergeCell ref="Z26:Z29"/>
    <mergeCell ref="AA26:AA29"/>
    <mergeCell ref="AB26:AB29"/>
    <mergeCell ref="AC26:AC29"/>
    <mergeCell ref="R26:R29"/>
    <mergeCell ref="S26:S29"/>
    <mergeCell ref="T26:T29"/>
    <mergeCell ref="U26:U29"/>
    <mergeCell ref="V26:V29"/>
    <mergeCell ref="W26:W29"/>
    <mergeCell ref="H26:H29"/>
    <mergeCell ref="I26:I29"/>
    <mergeCell ref="N26:N29"/>
    <mergeCell ref="O26:O29"/>
    <mergeCell ref="P26:P29"/>
    <mergeCell ref="Q26:Q29"/>
    <mergeCell ref="AG22:AG25"/>
    <mergeCell ref="AH22:AH25"/>
    <mergeCell ref="AI22:AI25"/>
    <mergeCell ref="AJ22:AJ25"/>
    <mergeCell ref="B26:B29"/>
    <mergeCell ref="C26:C29"/>
    <mergeCell ref="D26:D29"/>
    <mergeCell ref="E26:E29"/>
    <mergeCell ref="F26:F29"/>
    <mergeCell ref="G26:G29"/>
    <mergeCell ref="AA22:AA25"/>
    <mergeCell ref="AB22:AB25"/>
    <mergeCell ref="AC22:AC25"/>
    <mergeCell ref="AD22:AD25"/>
    <mergeCell ref="AE22:AE25"/>
    <mergeCell ref="AF22:AF25"/>
    <mergeCell ref="U22:U25"/>
    <mergeCell ref="V22:V25"/>
    <mergeCell ref="W22:W25"/>
    <mergeCell ref="X22:X25"/>
    <mergeCell ref="Y22:Y25"/>
    <mergeCell ref="Z22:Z25"/>
    <mergeCell ref="O22:O25"/>
    <mergeCell ref="P22:P25"/>
    <mergeCell ref="Q22:Q25"/>
    <mergeCell ref="R22:R25"/>
    <mergeCell ref="S22:S25"/>
    <mergeCell ref="T22:T25"/>
    <mergeCell ref="AG18:AG21"/>
    <mergeCell ref="B22:B25"/>
    <mergeCell ref="C22:C25"/>
    <mergeCell ref="D22:D25"/>
    <mergeCell ref="E22:E25"/>
    <mergeCell ref="F22:F25"/>
    <mergeCell ref="G22:G25"/>
    <mergeCell ref="H22:H25"/>
    <mergeCell ref="I22:I25"/>
    <mergeCell ref="N22:N25"/>
    <mergeCell ref="AA18:AA21"/>
    <mergeCell ref="AB18:AB21"/>
    <mergeCell ref="AC18:AC21"/>
    <mergeCell ref="AD18:AD21"/>
    <mergeCell ref="AE18:AE21"/>
    <mergeCell ref="AF18:AF21"/>
    <mergeCell ref="U18:U21"/>
    <mergeCell ref="V18:V21"/>
    <mergeCell ref="W18:W21"/>
    <mergeCell ref="X18:X21"/>
    <mergeCell ref="Y18:Y21"/>
    <mergeCell ref="Z18:Z21"/>
    <mergeCell ref="AG14:AG17"/>
    <mergeCell ref="F18:F21"/>
    <mergeCell ref="H18:H21"/>
    <mergeCell ref="I18:I21"/>
    <mergeCell ref="N18:N21"/>
    <mergeCell ref="O18:O21"/>
    <mergeCell ref="P18:P21"/>
    <mergeCell ref="Q18:Q21"/>
    <mergeCell ref="R18:R21"/>
    <mergeCell ref="S18:S21"/>
    <mergeCell ref="AA14:AA17"/>
    <mergeCell ref="AB14:AB17"/>
    <mergeCell ref="AC14:AC17"/>
    <mergeCell ref="AD14:AD17"/>
    <mergeCell ref="AE14:AE17"/>
    <mergeCell ref="AF14:AF17"/>
    <mergeCell ref="U14:U17"/>
    <mergeCell ref="V14:V17"/>
    <mergeCell ref="W14:W17"/>
    <mergeCell ref="X14:X17"/>
    <mergeCell ref="Y14:Y17"/>
    <mergeCell ref="Z14:Z17"/>
    <mergeCell ref="AG10:AG13"/>
    <mergeCell ref="AH10:AH21"/>
    <mergeCell ref="AI10:AI21"/>
    <mergeCell ref="AJ10:AJ21"/>
    <mergeCell ref="F14:F17"/>
    <mergeCell ref="H14:H17"/>
    <mergeCell ref="I14:I17"/>
    <mergeCell ref="N14:N17"/>
    <mergeCell ref="O14:O17"/>
    <mergeCell ref="P14:P17"/>
    <mergeCell ref="AA10:AA13"/>
    <mergeCell ref="AB10:AB13"/>
    <mergeCell ref="AC10:AC13"/>
    <mergeCell ref="AD10:AD13"/>
    <mergeCell ref="AE10:AE13"/>
    <mergeCell ref="AF10:AF13"/>
    <mergeCell ref="U10:U13"/>
    <mergeCell ref="V10:V13"/>
    <mergeCell ref="W10:W13"/>
    <mergeCell ref="X10:X13"/>
    <mergeCell ref="Y10:Y13"/>
    <mergeCell ref="Z10:Z13"/>
    <mergeCell ref="O10:O13"/>
    <mergeCell ref="P10:P13"/>
    <mergeCell ref="Q10:Q13"/>
    <mergeCell ref="R10:R13"/>
    <mergeCell ref="S10:S13"/>
    <mergeCell ref="T10:T21"/>
    <mergeCell ref="Q14:Q17"/>
    <mergeCell ref="R14:R17"/>
    <mergeCell ref="S14:S17"/>
    <mergeCell ref="AJ6:AJ9"/>
    <mergeCell ref="B10:B21"/>
    <mergeCell ref="C10:C21"/>
    <mergeCell ref="D10:D21"/>
    <mergeCell ref="E10:E21"/>
    <mergeCell ref="F10:F13"/>
    <mergeCell ref="G10:G21"/>
    <mergeCell ref="H10:H13"/>
    <mergeCell ref="I10:I13"/>
    <mergeCell ref="N10:N13"/>
    <mergeCell ref="AD6:AD9"/>
    <mergeCell ref="AE6:AE9"/>
    <mergeCell ref="AF6:AF9"/>
    <mergeCell ref="AG6:AG9"/>
    <mergeCell ref="AH6:AH9"/>
    <mergeCell ref="AI6:AI9"/>
    <mergeCell ref="X6:X9"/>
    <mergeCell ref="Y6:Y9"/>
    <mergeCell ref="Z6:Z9"/>
    <mergeCell ref="AA6:AA9"/>
    <mergeCell ref="AB6:AB9"/>
    <mergeCell ref="AC6:AC9"/>
    <mergeCell ref="R6:R9"/>
    <mergeCell ref="S6:S9"/>
    <mergeCell ref="T6:T9"/>
    <mergeCell ref="U6:U9"/>
    <mergeCell ref="V6:V9"/>
    <mergeCell ref="W6:W9"/>
    <mergeCell ref="H6:H9"/>
    <mergeCell ref="I6:I9"/>
    <mergeCell ref="N6:N9"/>
    <mergeCell ref="O6:O9"/>
    <mergeCell ref="P6:P9"/>
    <mergeCell ref="Q6:Q9"/>
    <mergeCell ref="AG3:AG4"/>
    <mergeCell ref="AH3:AH4"/>
    <mergeCell ref="AI3:AI4"/>
    <mergeCell ref="AJ3:AJ4"/>
    <mergeCell ref="B6:B9"/>
    <mergeCell ref="C6:C9"/>
    <mergeCell ref="D6:D9"/>
    <mergeCell ref="E6:E9"/>
    <mergeCell ref="F6:F9"/>
    <mergeCell ref="G6:G9"/>
    <mergeCell ref="T3:T4"/>
    <mergeCell ref="U3:U4"/>
    <mergeCell ref="V3:AA3"/>
    <mergeCell ref="AB3:AB4"/>
    <mergeCell ref="AC3:AC4"/>
    <mergeCell ref="AD3:AF3"/>
    <mergeCell ref="N3:N4"/>
    <mergeCell ref="O3:O4"/>
    <mergeCell ref="P3:P4"/>
    <mergeCell ref="Q3:Q4"/>
    <mergeCell ref="R3:R4"/>
    <mergeCell ref="S3:S4"/>
    <mergeCell ref="B1:AI1"/>
    <mergeCell ref="B3:B4"/>
    <mergeCell ref="C3:C4"/>
    <mergeCell ref="D3:D4"/>
    <mergeCell ref="E3:E4"/>
    <mergeCell ref="F3:F4"/>
    <mergeCell ref="G3:G4"/>
    <mergeCell ref="H3:H4"/>
    <mergeCell ref="I3:I4"/>
    <mergeCell ref="J3:M3"/>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4D07D7-8CFE-4745-9BFA-9B923DFBA837}">
  <dimension ref="A1:AJ14"/>
  <sheetViews>
    <sheetView workbookViewId="0"/>
  </sheetViews>
  <sheetFormatPr defaultRowHeight="15" x14ac:dyDescent="0.25"/>
  <cols>
    <col min="1" max="1" width="5" customWidth="1"/>
    <col min="2" max="2" width="21" customWidth="1"/>
    <col min="3" max="3" width="17.7109375" customWidth="1"/>
    <col min="4" max="5" width="13.85546875" customWidth="1"/>
    <col min="6" max="6" width="18.28515625" customWidth="1"/>
    <col min="7" max="7" width="50.140625" customWidth="1"/>
    <col min="8" max="8" width="14.7109375" customWidth="1"/>
    <col min="9" max="9" width="13.85546875" customWidth="1"/>
    <col min="10" max="10" width="12.7109375" customWidth="1"/>
    <col min="11" max="14" width="10.5703125" customWidth="1"/>
    <col min="15" max="16" width="15.85546875" customWidth="1"/>
    <col min="17" max="17" width="18.5703125" customWidth="1"/>
    <col min="18" max="18" width="15.85546875" customWidth="1"/>
    <col min="19" max="21" width="14" customWidth="1"/>
    <col min="22" max="22" width="10" customWidth="1"/>
    <col min="23" max="23" width="11.28515625" customWidth="1"/>
    <col min="24" max="24" width="10" customWidth="1"/>
    <col min="25" max="25" width="11.7109375" customWidth="1"/>
    <col min="26" max="27" width="12.28515625" customWidth="1"/>
    <col min="28" max="29" width="11.28515625" customWidth="1"/>
    <col min="30" max="30" width="12.28515625" customWidth="1"/>
    <col min="31" max="33" width="11.140625" customWidth="1"/>
    <col min="34" max="34" width="24.28515625" customWidth="1"/>
    <col min="35" max="35" width="19.42578125" customWidth="1"/>
    <col min="36" max="36" width="10.42578125" customWidth="1"/>
  </cols>
  <sheetData>
    <row r="1" spans="1:36" x14ac:dyDescent="0.25">
      <c r="A1" s="1"/>
      <c r="B1" s="163" t="s">
        <v>119</v>
      </c>
      <c r="C1" s="163"/>
      <c r="D1" s="163"/>
      <c r="E1" s="163"/>
      <c r="F1" s="163"/>
      <c r="G1" s="163"/>
      <c r="H1" s="163"/>
      <c r="I1" s="163"/>
      <c r="J1" s="163"/>
      <c r="K1" s="163"/>
      <c r="L1" s="163"/>
      <c r="M1" s="163"/>
      <c r="N1" s="163"/>
      <c r="O1" s="163"/>
      <c r="P1" s="163"/>
      <c r="Q1" s="163"/>
      <c r="R1" s="163"/>
      <c r="S1" s="163"/>
      <c r="T1" s="163"/>
      <c r="U1" s="163"/>
      <c r="V1" s="163"/>
      <c r="W1" s="163"/>
      <c r="X1" s="163"/>
      <c r="Y1" s="163"/>
      <c r="Z1" s="163"/>
      <c r="AA1" s="163"/>
      <c r="AB1" s="163"/>
      <c r="AC1" s="163"/>
      <c r="AD1" s="163"/>
      <c r="AE1" s="163"/>
      <c r="AF1" s="163"/>
      <c r="AG1" s="163"/>
      <c r="AH1" s="163"/>
      <c r="AI1" s="163"/>
      <c r="AJ1" s="1"/>
    </row>
    <row r="2" spans="1:36"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x14ac:dyDescent="0.25">
      <c r="A3" s="1"/>
      <c r="B3" s="155" t="s">
        <v>0</v>
      </c>
      <c r="C3" s="155" t="s">
        <v>1</v>
      </c>
      <c r="D3" s="155" t="s">
        <v>17</v>
      </c>
      <c r="E3" s="155" t="s">
        <v>18</v>
      </c>
      <c r="F3" s="155" t="s">
        <v>19</v>
      </c>
      <c r="G3" s="155" t="s">
        <v>2</v>
      </c>
      <c r="H3" s="155" t="s">
        <v>3</v>
      </c>
      <c r="I3" s="155" t="s">
        <v>4</v>
      </c>
      <c r="J3" s="156" t="s">
        <v>5</v>
      </c>
      <c r="K3" s="156"/>
      <c r="L3" s="156"/>
      <c r="M3" s="156"/>
      <c r="N3" s="152" t="s">
        <v>28</v>
      </c>
      <c r="O3" s="155" t="s">
        <v>20</v>
      </c>
      <c r="P3" s="162" t="s">
        <v>27</v>
      </c>
      <c r="Q3" s="162" t="s">
        <v>21</v>
      </c>
      <c r="R3" s="162" t="s">
        <v>26</v>
      </c>
      <c r="S3" s="162" t="s">
        <v>22</v>
      </c>
      <c r="T3" s="155" t="s">
        <v>29</v>
      </c>
      <c r="U3" s="155" t="s">
        <v>30</v>
      </c>
      <c r="V3" s="156" t="s">
        <v>31</v>
      </c>
      <c r="W3" s="156"/>
      <c r="X3" s="156"/>
      <c r="Y3" s="156"/>
      <c r="Z3" s="156"/>
      <c r="AA3" s="156"/>
      <c r="AB3" s="155" t="s">
        <v>36</v>
      </c>
      <c r="AC3" s="157" t="s">
        <v>37</v>
      </c>
      <c r="AD3" s="159" t="s">
        <v>120</v>
      </c>
      <c r="AE3" s="160"/>
      <c r="AF3" s="161"/>
      <c r="AG3" s="152" t="s">
        <v>16</v>
      </c>
      <c r="AH3" s="152" t="s">
        <v>25</v>
      </c>
      <c r="AI3" s="155" t="s">
        <v>23</v>
      </c>
      <c r="AJ3" s="152" t="s">
        <v>24</v>
      </c>
    </row>
    <row r="4" spans="1:36" ht="127.5" x14ac:dyDescent="0.25">
      <c r="A4" s="1"/>
      <c r="B4" s="155"/>
      <c r="C4" s="155"/>
      <c r="D4" s="155"/>
      <c r="E4" s="155"/>
      <c r="F4" s="155"/>
      <c r="G4" s="155"/>
      <c r="H4" s="155"/>
      <c r="I4" s="155"/>
      <c r="J4" s="3" t="s">
        <v>6</v>
      </c>
      <c r="K4" s="3" t="s">
        <v>7</v>
      </c>
      <c r="L4" s="3" t="s">
        <v>8</v>
      </c>
      <c r="M4" s="4" t="s">
        <v>9</v>
      </c>
      <c r="N4" s="153"/>
      <c r="O4" s="155"/>
      <c r="P4" s="162"/>
      <c r="Q4" s="162"/>
      <c r="R4" s="162"/>
      <c r="S4" s="162"/>
      <c r="T4" s="155"/>
      <c r="U4" s="155"/>
      <c r="V4" s="3" t="s">
        <v>33</v>
      </c>
      <c r="W4" s="3" t="s">
        <v>34</v>
      </c>
      <c r="X4" s="3" t="s">
        <v>10</v>
      </c>
      <c r="Y4" s="3" t="s">
        <v>35</v>
      </c>
      <c r="Z4" s="3" t="s">
        <v>32</v>
      </c>
      <c r="AA4" s="3" t="s">
        <v>14</v>
      </c>
      <c r="AB4" s="155"/>
      <c r="AC4" s="158"/>
      <c r="AD4" s="3" t="s">
        <v>11</v>
      </c>
      <c r="AE4" s="3" t="s">
        <v>12</v>
      </c>
      <c r="AF4" s="3" t="s">
        <v>15</v>
      </c>
      <c r="AG4" s="153"/>
      <c r="AH4" s="153"/>
      <c r="AI4" s="155"/>
      <c r="AJ4" s="153"/>
    </row>
    <row r="5" spans="1:36"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6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row>
    <row r="6" spans="1:36" ht="360" x14ac:dyDescent="0.25">
      <c r="A6" s="1"/>
      <c r="B6" s="63" t="s">
        <v>171</v>
      </c>
      <c r="C6" s="63" t="s">
        <v>172</v>
      </c>
      <c r="D6" s="63" t="s">
        <v>173</v>
      </c>
      <c r="E6" s="63" t="s">
        <v>174</v>
      </c>
      <c r="F6" s="63" t="s">
        <v>175</v>
      </c>
      <c r="G6" s="63" t="s">
        <v>176</v>
      </c>
      <c r="H6" s="63" t="s">
        <v>177</v>
      </c>
      <c r="I6" s="63" t="s">
        <v>178</v>
      </c>
      <c r="J6" s="63" t="s">
        <v>179</v>
      </c>
      <c r="K6" s="63" t="s">
        <v>180</v>
      </c>
      <c r="L6" s="63" t="s">
        <v>181</v>
      </c>
      <c r="M6" s="63" t="s">
        <v>182</v>
      </c>
      <c r="N6" s="63" t="s">
        <v>183</v>
      </c>
      <c r="O6" s="63" t="s">
        <v>184</v>
      </c>
      <c r="P6" s="64" t="s">
        <v>185</v>
      </c>
      <c r="Q6" s="64" t="s">
        <v>186</v>
      </c>
      <c r="R6" s="64" t="s">
        <v>187</v>
      </c>
      <c r="S6" s="64" t="s">
        <v>188</v>
      </c>
      <c r="T6" s="63" t="s">
        <v>189</v>
      </c>
      <c r="U6" s="63" t="s">
        <v>190</v>
      </c>
      <c r="V6" s="63" t="s">
        <v>191</v>
      </c>
      <c r="W6" s="63" t="s">
        <v>192</v>
      </c>
      <c r="X6" s="63" t="s">
        <v>193</v>
      </c>
      <c r="Y6" s="63" t="s">
        <v>194</v>
      </c>
      <c r="Z6" s="63" t="s">
        <v>195</v>
      </c>
      <c r="AA6" s="65" t="s">
        <v>196</v>
      </c>
      <c r="AB6" s="63" t="s">
        <v>197</v>
      </c>
      <c r="AC6" s="64" t="s">
        <v>198</v>
      </c>
      <c r="AD6" s="64" t="s">
        <v>199</v>
      </c>
      <c r="AE6" s="64" t="s">
        <v>200</v>
      </c>
      <c r="AF6" s="64" t="s">
        <v>201</v>
      </c>
      <c r="AG6" s="64" t="s">
        <v>202</v>
      </c>
      <c r="AH6" s="63" t="s">
        <v>203</v>
      </c>
      <c r="AI6" s="63" t="s">
        <v>204</v>
      </c>
      <c r="AJ6" s="64" t="s">
        <v>205</v>
      </c>
    </row>
    <row r="7" spans="1:36" x14ac:dyDescent="0.25">
      <c r="A7" s="1"/>
      <c r="B7" s="63"/>
      <c r="C7" s="63"/>
      <c r="D7" s="63"/>
      <c r="E7" s="63"/>
      <c r="F7" s="63"/>
      <c r="G7" s="63"/>
      <c r="H7" s="63"/>
      <c r="I7" s="63"/>
      <c r="J7" s="63"/>
      <c r="K7" s="63"/>
      <c r="L7" s="63"/>
      <c r="M7" s="63"/>
      <c r="N7" s="63"/>
      <c r="O7" s="63"/>
      <c r="P7" s="66"/>
      <c r="Q7" s="66"/>
      <c r="R7" s="66"/>
      <c r="S7" s="66"/>
      <c r="T7" s="63"/>
      <c r="U7" s="63"/>
      <c r="V7" s="63"/>
      <c r="W7" s="67"/>
      <c r="X7" s="67"/>
      <c r="Y7" s="67"/>
      <c r="Z7" s="63"/>
      <c r="AA7" s="68"/>
      <c r="AB7" s="63"/>
      <c r="AC7" s="66"/>
      <c r="AD7" s="64"/>
      <c r="AE7" s="64"/>
      <c r="AF7" s="66"/>
      <c r="AG7" s="66"/>
      <c r="AH7" s="63"/>
      <c r="AI7" s="63"/>
      <c r="AJ7" s="66"/>
    </row>
    <row r="8" spans="1:36" x14ac:dyDescent="0.25">
      <c r="A8" s="1"/>
      <c r="B8" s="69" t="s">
        <v>206</v>
      </c>
      <c r="C8" s="70"/>
      <c r="D8" s="70"/>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row>
    <row r="9" spans="1:36" x14ac:dyDescent="0.25">
      <c r="A9" s="70"/>
      <c r="B9" s="71" t="s">
        <v>207</v>
      </c>
      <c r="C9" s="71"/>
      <c r="D9" s="71"/>
      <c r="E9" s="71"/>
      <c r="F9" s="71"/>
      <c r="G9" s="71"/>
      <c r="H9" s="71"/>
      <c r="I9" s="71"/>
      <c r="J9" s="70"/>
      <c r="K9" s="70"/>
      <c r="L9" s="70"/>
      <c r="M9" s="70"/>
      <c r="N9" s="70"/>
      <c r="O9" s="70"/>
      <c r="P9" s="70"/>
      <c r="Q9" s="70"/>
      <c r="R9" s="70"/>
      <c r="S9" s="70"/>
      <c r="T9" s="70"/>
      <c r="U9" s="70"/>
      <c r="V9" s="70"/>
      <c r="W9" s="70"/>
      <c r="X9" s="70"/>
      <c r="Y9" s="70"/>
      <c r="Z9" s="70"/>
      <c r="AA9" s="70"/>
      <c r="AB9" s="70"/>
      <c r="AC9" s="70"/>
      <c r="AD9" s="70"/>
      <c r="AE9" s="70"/>
      <c r="AF9" s="70"/>
      <c r="AG9" s="70"/>
      <c r="AH9" s="70"/>
      <c r="AI9" s="70"/>
      <c r="AJ9" s="70"/>
    </row>
    <row r="10" spans="1:36" x14ac:dyDescent="0.25">
      <c r="A10" s="71"/>
      <c r="B10" s="71" t="s">
        <v>208</v>
      </c>
      <c r="C10" s="71"/>
      <c r="D10" s="71"/>
      <c r="E10" s="71"/>
      <c r="F10" s="71"/>
      <c r="G10" s="71"/>
      <c r="H10" s="71"/>
      <c r="I10" s="71"/>
      <c r="J10" s="70"/>
      <c r="K10" s="70"/>
      <c r="L10" s="70"/>
      <c r="M10" s="70"/>
      <c r="N10" s="70"/>
      <c r="O10" s="70"/>
      <c r="P10" s="70"/>
      <c r="Q10" s="70"/>
      <c r="R10" s="70"/>
      <c r="S10" s="70"/>
      <c r="T10" s="70"/>
      <c r="U10" s="70"/>
      <c r="V10" s="70"/>
      <c r="W10" s="70"/>
      <c r="X10" s="70"/>
      <c r="Y10" s="70"/>
      <c r="Z10" s="70"/>
      <c r="AA10" s="70"/>
      <c r="AB10" s="70"/>
      <c r="AC10" s="70"/>
      <c r="AD10" s="70"/>
      <c r="AE10" s="70"/>
      <c r="AF10" s="70"/>
      <c r="AG10" s="70"/>
      <c r="AH10" s="70"/>
      <c r="AI10" s="70"/>
      <c r="AJ10" s="70"/>
    </row>
    <row r="11" spans="1:36"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row>
    <row r="12" spans="1:36"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row>
    <row r="13" spans="1:36" x14ac:dyDescent="0.25">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row>
    <row r="14" spans="1:36" x14ac:dyDescent="0.25">
      <c r="A14" s="1"/>
      <c r="B14" s="267" t="s">
        <v>13</v>
      </c>
      <c r="C14" s="267"/>
      <c r="D14" s="267"/>
      <c r="E14" s="267"/>
      <c r="F14" s="267"/>
      <c r="G14" s="267"/>
      <c r="H14" s="267"/>
      <c r="I14" s="267"/>
      <c r="J14" s="267"/>
      <c r="K14" s="267"/>
      <c r="L14" s="267"/>
      <c r="M14" s="267"/>
      <c r="N14" s="267"/>
      <c r="O14" s="267"/>
      <c r="P14" s="267"/>
      <c r="Q14" s="267"/>
      <c r="R14" s="267"/>
      <c r="S14" s="267"/>
      <c r="T14" s="267"/>
      <c r="U14" s="267"/>
      <c r="V14" s="267"/>
      <c r="W14" s="267"/>
      <c r="X14" s="267"/>
      <c r="Y14" s="267"/>
      <c r="Z14" s="267"/>
      <c r="AA14" s="267"/>
      <c r="AB14" s="267"/>
      <c r="AC14" s="267"/>
      <c r="AD14" s="267"/>
      <c r="AE14" s="267"/>
      <c r="AF14" s="267"/>
      <c r="AG14" s="267"/>
      <c r="AH14" s="267"/>
      <c r="AI14" s="267"/>
      <c r="AJ14" s="267"/>
    </row>
  </sheetData>
  <mergeCells count="27">
    <mergeCell ref="B1:AI1"/>
    <mergeCell ref="B3:B4"/>
    <mergeCell ref="C3:C4"/>
    <mergeCell ref="D3:D4"/>
    <mergeCell ref="E3:E4"/>
    <mergeCell ref="F3:F4"/>
    <mergeCell ref="G3:G4"/>
    <mergeCell ref="H3:H4"/>
    <mergeCell ref="I3:I4"/>
    <mergeCell ref="J3:M3"/>
    <mergeCell ref="AG3:AG4"/>
    <mergeCell ref="AH3:AH4"/>
    <mergeCell ref="AI3:AI4"/>
    <mergeCell ref="AJ3:AJ4"/>
    <mergeCell ref="B14:AJ14"/>
    <mergeCell ref="T3:T4"/>
    <mergeCell ref="U3:U4"/>
    <mergeCell ref="V3:AA3"/>
    <mergeCell ref="AB3:AB4"/>
    <mergeCell ref="AC3:AC4"/>
    <mergeCell ref="AD3:AF3"/>
    <mergeCell ref="N3:N4"/>
    <mergeCell ref="O3:O4"/>
    <mergeCell ref="P3:P4"/>
    <mergeCell ref="Q3:Q4"/>
    <mergeCell ref="R3:R4"/>
    <mergeCell ref="S3:S4"/>
  </mergeCells>
  <dataValidations count="1">
    <dataValidation type="list" allowBlank="1" showInputMessage="1" showErrorMessage="1" sqref="P7:S7" xr:uid="{899506E5-C7E4-4B59-A0B9-375E7D9A98BF}">
      <formula1>#REF!</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ŠMSM</vt:lpstr>
      <vt:lpstr>SM</vt:lpstr>
      <vt:lpstr>AM</vt:lpstr>
      <vt:lpstr>VRM</vt:lpstr>
      <vt:lpstr>SADM</vt:lpstr>
      <vt:lpstr>SAM</vt:lpstr>
      <vt:lpstr>JUNGTINIAI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Julija Maniuškina</dc:creator>
  <cp:lastModifiedBy>Urtė Morozovaitė</cp:lastModifiedBy>
  <cp:lastPrinted>2022-12-22T14:53:05Z</cp:lastPrinted>
  <dcterms:created xsi:type="dcterms:W3CDTF">2022-12-16T11:51:22Z</dcterms:created>
  <dcterms:modified xsi:type="dcterms:W3CDTF">2024-09-09T07:59:07Z</dcterms:modified>
</cp:coreProperties>
</file>