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6553FE2-A96A-41B2-BD1E-F3CB048E394D}" xr6:coauthVersionLast="47" xr6:coauthVersionMax="47" xr10:uidLastSave="{00000000-0000-0000-0000-000000000000}"/>
  <bookViews>
    <workbookView xWindow="1335" yWindow="1035" windowWidth="19185" windowHeight="10065" activeTab="2" xr2:uid="{00000000-000D-0000-FFFF-FFFF00000000}"/>
  </bookViews>
  <sheets>
    <sheet name="ŠMSM" sheetId="32" r:id="rId1"/>
    <sheet name="SM" sheetId="25" r:id="rId2"/>
    <sheet name="AM" sheetId="34" r:id="rId3"/>
    <sheet name="VRM" sheetId="33" r:id="rId4"/>
    <sheet name="SADM" sheetId="31" r:id="rId5"/>
    <sheet name="SAM" sheetId="27"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34" l="1"/>
  <c r="AE142" i="33"/>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 r="AE54" i="32"/>
  <c r="U54" i="32"/>
  <c r="T54" i="32"/>
  <c r="AE51" i="32"/>
  <c r="U51" i="32"/>
  <c r="T51" i="32"/>
  <c r="AE47" i="32"/>
  <c r="U47" i="32"/>
  <c r="T47" i="32"/>
  <c r="AE40" i="32"/>
  <c r="U40" i="32"/>
  <c r="T40" i="32"/>
  <c r="AE34" i="32"/>
  <c r="U34" i="32"/>
  <c r="T34" i="32"/>
  <c r="AE26" i="32"/>
  <c r="U26" i="32"/>
  <c r="T26" i="32"/>
  <c r="AE21" i="32"/>
  <c r="AE19" i="32"/>
  <c r="T19" i="32"/>
  <c r="AE16" i="32"/>
  <c r="U16" i="32"/>
  <c r="T16" i="32"/>
  <c r="U13" i="32"/>
  <c r="AE13" i="32" s="1"/>
  <c r="T13" i="32"/>
  <c r="U10" i="32"/>
  <c r="T10" i="32"/>
  <c r="AE10" i="32" s="1"/>
  <c r="U7" i="32"/>
  <c r="T7" i="32" s="1"/>
  <c r="AE56" i="31"/>
  <c r="U56" i="31"/>
  <c r="T56" i="31" s="1"/>
  <c r="AE54" i="31"/>
  <c r="U54" i="31"/>
  <c r="T54" i="31"/>
  <c r="AE52" i="31"/>
  <c r="U52" i="31"/>
  <c r="T52" i="31" s="1"/>
  <c r="AE50" i="31"/>
  <c r="U50" i="31"/>
  <c r="T50" i="31" s="1"/>
  <c r="AE48" i="31"/>
  <c r="U48" i="31"/>
  <c r="T48" i="31"/>
  <c r="AE46" i="31"/>
  <c r="U46" i="31"/>
  <c r="T46" i="31" s="1"/>
  <c r="AE44" i="31"/>
  <c r="U44" i="31"/>
  <c r="T44" i="31"/>
  <c r="AE42" i="31"/>
  <c r="U42" i="31"/>
  <c r="T42" i="31"/>
  <c r="AE40" i="31"/>
  <c r="U40" i="31"/>
  <c r="T40" i="31"/>
  <c r="AE38" i="31"/>
  <c r="U38" i="31"/>
  <c r="AE36" i="31"/>
  <c r="U36" i="31"/>
  <c r="AE34" i="31"/>
  <c r="U34" i="31"/>
  <c r="T34" i="31" s="1"/>
  <c r="AE32" i="31"/>
  <c r="U32" i="31"/>
  <c r="AE30" i="31"/>
  <c r="U30" i="31"/>
  <c r="T30" i="31"/>
  <c r="AE28" i="31"/>
  <c r="U28" i="31"/>
  <c r="T28" i="31" s="1"/>
  <c r="AE26" i="31"/>
  <c r="U26" i="31"/>
  <c r="T26" i="31"/>
  <c r="AE24" i="31"/>
  <c r="U24" i="31"/>
  <c r="T24" i="31"/>
  <c r="AE22" i="31"/>
  <c r="U22" i="31"/>
  <c r="T22" i="31"/>
  <c r="AE20" i="31"/>
  <c r="U20" i="31"/>
  <c r="AE18" i="31"/>
  <c r="U18" i="31"/>
  <c r="T18" i="31"/>
  <c r="AE16" i="31"/>
  <c r="U16" i="31"/>
  <c r="T16" i="31" s="1"/>
  <c r="AE14" i="31"/>
  <c r="U14" i="31"/>
  <c r="T14" i="31"/>
  <c r="AE12" i="31"/>
  <c r="U12" i="31"/>
  <c r="T10" i="31" s="1"/>
  <c r="AE10" i="31"/>
  <c r="U10" i="31"/>
  <c r="AE8" i="31"/>
  <c r="U8" i="31"/>
  <c r="T8" i="31"/>
  <c r="AE6" i="31"/>
  <c r="U6" i="31"/>
  <c r="T6" i="31" s="1"/>
  <c r="AE79" i="27" l="1"/>
  <c r="U79" i="27"/>
  <c r="T79" i="27" s="1"/>
  <c r="AE77" i="27"/>
  <c r="U77" i="27"/>
  <c r="T77" i="27"/>
  <c r="AE73" i="27"/>
  <c r="U73" i="27"/>
  <c r="AE71" i="27"/>
  <c r="U71" i="27"/>
  <c r="T71" i="27" s="1"/>
  <c r="AE67" i="27"/>
  <c r="U67" i="27"/>
  <c r="AE65" i="27"/>
  <c r="U65" i="27"/>
  <c r="T65" i="27"/>
  <c r="AE63" i="27"/>
  <c r="U63" i="27"/>
  <c r="T63" i="27" s="1"/>
  <c r="AE60" i="27"/>
  <c r="U60" i="27"/>
  <c r="AE58" i="27"/>
  <c r="U58" i="27"/>
  <c r="T58" i="27"/>
  <c r="AE54" i="27"/>
  <c r="U54" i="27"/>
  <c r="T52" i="27" s="1"/>
  <c r="AE52" i="27"/>
  <c r="U52" i="27"/>
  <c r="AE48" i="27"/>
  <c r="U48" i="27"/>
  <c r="AE46" i="27"/>
  <c r="U46" i="27"/>
  <c r="T46" i="27"/>
  <c r="AE44" i="27"/>
  <c r="U44" i="27"/>
  <c r="T44" i="27"/>
  <c r="AE42" i="27"/>
  <c r="U42" i="27"/>
  <c r="T42" i="27"/>
  <c r="AE38" i="27"/>
  <c r="U38" i="27"/>
  <c r="T36" i="27" s="1"/>
  <c r="AE36" i="27"/>
  <c r="U36" i="27"/>
  <c r="AE32" i="27"/>
  <c r="U32" i="27"/>
  <c r="AE30" i="27"/>
  <c r="U30" i="27"/>
  <c r="T30" i="27"/>
  <c r="AE26" i="27"/>
  <c r="U26" i="27"/>
  <c r="T26" i="27"/>
  <c r="AE22" i="27"/>
  <c r="U22" i="27"/>
  <c r="T22" i="27"/>
  <c r="AE18" i="27"/>
  <c r="U18" i="27"/>
  <c r="T10" i="27" s="1"/>
  <c r="AE14" i="27"/>
  <c r="U14" i="27"/>
  <c r="AE10" i="27"/>
  <c r="U10" i="27"/>
  <c r="AE6" i="27"/>
  <c r="U6" i="27"/>
  <c r="T6" i="27"/>
</calcChain>
</file>

<file path=xl/sharedStrings.xml><?xml version="1.0" encoding="utf-8"?>
<sst xmlns="http://schemas.openxmlformats.org/spreadsheetml/2006/main" count="3880" uniqueCount="711">
  <si>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</si>
  <si>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</si>
  <si>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</si>
  <si>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</si>
  <si>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</si>
  <si>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</si>
  <si>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</si>
  <si>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</si>
  <si>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</si>
  <si>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</si>
  <si>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</si>
  <si>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</si>
  <si>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</si>
  <si>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</si>
  <si>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</si>
  <si>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</si>
  <si>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</si>
  <si>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</si>
  <si>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</si>
  <si>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</si>
  <si>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</si>
  <si>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</si>
  <si>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</si>
  <si>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</si>
  <si>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</si>
  <si>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</si>
  <si>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</si>
  <si>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</si>
  <si>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</si>
  <si>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</si>
  <si>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</si>
  <si>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</si>
  <si>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</si>
  <si>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</si>
  <si>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</si>
  <si>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</si>
  <si>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</si>
  <si>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</si>
  <si>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</si>
  <si>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</si>
  <si>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</si>
  <si>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</si>
  <si>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</si>
  <si>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</si>
  <si>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</si>
  <si>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</si>
  <si>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</si>
  <si>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</si>
  <si>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</si>
  <si>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</si>
  <si>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</si>
  <si>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</si>
  <si>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</si>
  <si>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</si>
  <si>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</si>
  <si>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</si>
  <si>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</si>
  <si>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</si>
  <si>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</si>
  <si>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</si>
  <si>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</si>
  <si>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</si>
  <si>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</si>
  <si>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</si>
  <si>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</si>
  <si>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</si>
  <si>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</si>
  <si>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</si>
  <si>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</si>
  <si>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</si>
  <si>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</si>
  <si>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</si>
  <si>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</si>
  <si>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</si>
  <si>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</si>
  <si>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</si>
  <si>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</si>
  <si>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</si>
  <si>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</si>
  <si>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</si>
  <si>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</si>
  <si>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</si>
  <si>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</si>
  <si>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</si>
  <si>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</si>
  <si>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</si>
  <si>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</si>
  <si>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</si>
  <si>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</si>
  <si>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</si>
  <si>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</si>
  <si>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</si>
  <si>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</si>
  <si>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</si>
  <si>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</si>
  <si>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</si>
  <si>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</si>
  <si>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</si>
  <si>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</si>
  <si>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</si>
  <si>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</si>
  <si>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</si>
  <si>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</si>
  <si>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</si>
  <si>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</si>
  <si>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</si>
  <si>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</si>
  <si>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</si>
  <si>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</si>
  <si>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</si>
  <si>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</si>
  <si>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</si>
  <si>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</si>
  <si>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</si>
  <si>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</si>
  <si>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</si>
  <si>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</si>
  <si>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</si>
  <si>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</si>
  <si>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</si>
  <si>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</si>
  <si>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</si>
  <si>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</si>
  <si>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</si>
  <si>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</si>
  <si>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</si>
  <si>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</si>
  <si>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</si>
  <si>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</si>
  <si>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</si>
  <si>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</si>
  <si>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</si>
  <si>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</si>
  <si>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</si>
  <si>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</si>
  <si>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</si>
  <si>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</si>
  <si>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</si>
  <si>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</si>
  <si>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</si>
  <si>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</si>
  <si>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</si>
  <si>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</si>
  <si>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</si>
  <si>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</si>
  <si>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</si>
  <si>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</si>
  <si>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</si>
  <si>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</si>
  <si>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</si>
  <si>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</si>
  <si>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</si>
  <si>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</si>
  <si>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</si>
  <si>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</si>
  <si>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</si>
  <si>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</si>
  <si>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</si>
  <si>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</si>
  <si>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</si>
  <si>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</si>
  <si>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</si>
  <si>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</si>
  <si>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</si>
  <si>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</si>
  <si>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</si>
  <si>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</si>
  <si>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</si>
  <si>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</si>
  <si>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</si>
  <si>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</si>
  <si>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</si>
  <si>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</si>
  <si>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</si>
  <si>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</si>
  <si>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</si>
  <si>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</si>
  <si>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</si>
  <si>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</si>
  <si>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</si>
  <si>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</si>
  <si>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</si>
  <si>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</si>
  <si>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</si>
  <si>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</si>
  <si>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</si>
  <si>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</si>
  <si>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</si>
  <si>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</si>
  <si>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</si>
  <si>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</si>
  <si>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</si>
  <si>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</si>
  <si>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</si>
  <si>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</si>
  <si>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</si>
  <si>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</si>
  <si>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</si>
  <si>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</si>
  <si>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</si>
  <si>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</si>
  <si>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</si>
  <si>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</si>
  <si>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</si>
  <si>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</si>
  <si>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</si>
  <si>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</si>
  <si>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</si>
  <si>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</si>
  <si>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</si>
  <si>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</si>
  <si>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</si>
  <si>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</si>
  <si>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</si>
  <si>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</si>
  <si>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</si>
  <si>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</si>
  <si>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</si>
  <si>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</si>
  <si>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</si>
  <si>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</si>
  <si>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</si>
  <si>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</si>
  <si>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</si>
  <si>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</si>
  <si>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</si>
  <si>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</si>
  <si>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</si>
  <si>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</si>
  <si>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</si>
  <si>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</si>
  <si>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</si>
  <si>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</si>
  <si>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</si>
  <si>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</si>
  <si>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</si>
  <si>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</si>
  <si>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</si>
  <si>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</si>
  <si>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</si>
  <si>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</si>
  <si>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</si>
  <si>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</si>
  <si>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</si>
  <si>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</si>
  <si>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</si>
  <si>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</si>
  <si>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</si>
  <si>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</si>
  <si>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</si>
  <si>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</si>
  <si>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</si>
  <si>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</si>
  <si>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</si>
  <si>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</si>
  <si>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</si>
  <si>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</si>
  <si>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</si>
  <si>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</si>
  <si>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</si>
  <si>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</si>
  <si>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</si>
  <si>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</si>
  <si>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</si>
  <si>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</si>
  <si>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</si>
  <si>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</si>
  <si>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</si>
  <si>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</si>
  <si>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</si>
  <si>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</si>
  <si>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</si>
  <si>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</si>
  <si>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</si>
  <si>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</si>
  <si>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</si>
  <si>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</si>
  <si>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</si>
  <si>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</si>
  <si>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</si>
  <si>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</si>
  <si>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</si>
  <si>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</si>
  <si>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</si>
  <si>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</si>
  <si>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</si>
  <si>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</si>
  <si>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</si>
  <si>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</si>
  <si>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</si>
  <si>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</si>
  <si>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</si>
  <si>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</si>
  <si>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</si>
  <si>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</si>
  <si>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</si>
  <si>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</si>
  <si>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</si>
  <si>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</si>
  <si>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</si>
  <si>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</si>
  <si>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</si>
  <si>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</si>
  <si>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</si>
  <si>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</si>
  <si>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</si>
  <si>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</si>
  <si>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</si>
  <si>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</si>
  <si>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</si>
  <si>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</si>
  <si>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</si>
  <si>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</si>
  <si>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</si>
  <si>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</si>
  <si>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</si>
  <si>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</si>
  <si>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</si>
  <si>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</si>
  <si>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</si>
  <si>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</si>
  <si>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</si>
  <si>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</si>
  <si>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</si>
  <si>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</si>
  <si>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</si>
  <si>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</si>
  <si>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</si>
  <si>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</si>
  <si>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</si>
  <si>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</si>
  <si>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</si>
  <si>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</si>
  <si>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</si>
  <si>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</si>
  <si>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</si>
  <si>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</si>
  <si>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</si>
  <si>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</si>
  <si>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</si>
  <si>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</si>
  <si>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</si>
  <si>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</si>
  <si>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</si>
  <si>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</si>
  <si>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</si>
  <si>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</si>
  <si>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</si>
  <si>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</si>
  <si>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</si>
  <si>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</si>
  <si>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</si>
  <si>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</si>
  <si>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</si>
  <si>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</si>
  <si>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</si>
  <si>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</si>
  <si>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</si>
  <si>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</si>
  <si>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</si>
  <si>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</si>
  <si>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</si>
  <si>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</si>
  <si>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</si>
  <si>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</si>
  <si>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</si>
  <si>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</si>
  <si>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</si>
  <si>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</si>
  <si>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</si>
  <si>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</si>
  <si>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</si>
  <si>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</si>
  <si>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</si>
  <si>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</si>
  <si>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</si>
  <si>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</si>
  <si>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</si>
  <si>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</si>
  <si>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</si>
  <si>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</si>
  <si>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</si>
  <si>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</si>
  <si>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</si>
  <si>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</si>
  <si>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</si>
  <si>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</si>
  <si>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</si>
  <si>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</si>
  <si>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</si>
  <si>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</si>
  <si>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</si>
  <si>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</si>
  <si>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</si>
  <si>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</si>
  <si>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</si>
  <si>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</si>
  <si>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</si>
  <si>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</si>
  <si>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</si>
  <si>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</si>
  <si>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</si>
  <si>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</si>
  <si>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</si>
  <si>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</si>
  <si>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</si>
  <si>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</si>
  <si>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</si>
  <si>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</si>
  <si>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</si>
  <si>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</si>
  <si>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</si>
  <si>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</si>
  <si>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</si>
  <si>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</si>
  <si>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</si>
  <si>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</si>
  <si>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</si>
  <si>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</si>
  <si>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</si>
  <si>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</si>
  <si>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</si>
  <si>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</si>
  <si>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</si>
  <si>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</si>
  <si>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</si>
  <si>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</si>
  <si>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</si>
  <si>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</si>
  <si>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</si>
  <si>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</si>
  <si>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</si>
  <si>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</si>
  <si>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</si>
  <si>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</si>
  <si>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</si>
  <si>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</si>
  <si>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</si>
  <si>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</si>
  <si>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</si>
  <si>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</si>
  <si>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</si>
  <si>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</si>
  <si>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</si>
  <si>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</si>
  <si>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</si>
  <si>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</si>
  <si>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</si>
  <si>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</si>
  <si>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</si>
  <si>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</si>
  <si>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</si>
  <si>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</si>
  <si>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</si>
  <si>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</si>
  <si>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</si>
  <si>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</si>
  <si>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</si>
  <si>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</si>
  <si>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</si>
  <si>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</si>
  <si>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</si>
  <si>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</si>
  <si>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</si>
  <si>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</si>
  <si>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</si>
  <si>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</si>
  <si>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</si>
  <si>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</si>
  <si>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</si>
  <si>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</si>
  <si>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</si>
  <si>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</si>
  <si>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</si>
  <si>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</si>
  <si>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</si>
  <si>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</si>
  <si>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</si>
  <si>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</si>
  <si>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</si>
  <si>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</si>
  <si>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</si>
  <si>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</si>
  <si>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</si>
  <si>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</si>
  <si>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</si>
  <si>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</si>
  <si>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</si>
  <si>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</si>
  <si>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</si>
  <si>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</si>
  <si>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</si>
  <si>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</si>
  <si>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</si>
  <si>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</si>
  <si>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</si>
  <si>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</si>
  <si>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</si>
  <si>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</si>
  <si>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</si>
  <si>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</si>
  <si>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</si>
  <si>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</si>
  <si>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</si>
  <si>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</si>
  <si>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</si>
  <si>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</si>
  <si>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</si>
  <si>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</si>
  <si>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</si>
  <si>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</si>
  <si>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</si>
  <si>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</si>
  <si>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</si>
  <si>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</si>
  <si>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</si>
  <si>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</si>
  <si>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</si>
  <si>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</si>
  <si>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</si>
  <si>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</si>
  <si>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</si>
  <si>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</si>
  <si>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</si>
  <si>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</si>
  <si>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</si>
  <si>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</si>
  <si>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</si>
  <si>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</si>
  <si>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</si>
  <si>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</si>
  <si>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</si>
  <si>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</si>
  <si>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</si>
  <si>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</si>
  <si>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</si>
  <si>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</si>
  <si>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</si>
  <si>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</si>
  <si>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</si>
  <si>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</si>
  <si>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</si>
  <si>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</si>
  <si>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</si>
  <si>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</si>
  <si>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</si>
  <si>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</si>
  <si>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</si>
  <si>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</si>
  <si>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</si>
  <si>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</si>
  <si>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</si>
  <si>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</si>
  <si>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</si>
  <si>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</si>
  <si>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</si>
  <si>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</si>
  <si>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</si>
  <si>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</si>
  <si>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</si>
  <si>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</si>
  <si>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</si>
  <si>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</si>
  <si>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</si>
  <si>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</si>
  <si>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</si>
  <si>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</si>
  <si>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</si>
  <si>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</si>
  <si>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</si>
  <si>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</si>
  <si>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</si>
  <si>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</si>
  <si>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</si>
  <si>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</si>
  <si>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</si>
  <si>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</si>
  <si>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</si>
  <si>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</si>
  <si>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</si>
  <si>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</si>
  <si>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</si>
  <si>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</si>
  <si>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</si>
  <si>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</si>
  <si>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</si>
  <si>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</si>
  <si>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</si>
  <si>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</si>
  <si>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</si>
  <si>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</si>
  <si>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</si>
  <si>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</si>
  <si>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</si>
  <si>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</si>
  <si>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</si>
  <si>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</si>
  <si>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</si>
  <si>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</si>
  <si>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</si>
  <si>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</si>
  <si>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</si>
  <si>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</si>
  <si>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</si>
  <si>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</si>
  <si>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</si>
  <si>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</si>
  <si>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</si>
  <si>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</si>
  <si>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</si>
  <si>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</si>
  <si>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</si>
  <si>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</si>
  <si>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</si>
  <si>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</si>
  <si>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</si>
  <si>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</si>
  <si>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</si>
  <si>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</si>
  <si>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</si>
  <si>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</si>
  <si>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</si>
  <si>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</si>
  <si>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</si>
  <si>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</si>
  <si>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</si>
  <si>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</si>
  <si>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</si>
  <si>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</si>
  <si>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</si>
  <si>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</si>
  <si>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</si>
  <si>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</si>
  <si>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</si>
  <si>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</si>
  <si>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</si>
  <si>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</si>
  <si>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</si>
  <si>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</si>
  <si>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</si>
  <si>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</si>
  <si>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</si>
  <si>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</si>
  <si>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</si>
  <si>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</si>
  <si>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</si>
  <si>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</si>
  <si>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</si>
  <si>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</si>
  <si>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</si>
  <si>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</si>
  <si>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</si>
  <si>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</si>
  <si>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</si>
  <si>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</si>
  <si>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</si>
  <si>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</si>
  <si>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</si>
  <si>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</si>
  <si>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</si>
  <si>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</si>
  <si>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</si>
  <si>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</si>
  <si>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</si>
  <si>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</si>
  <si>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</si>
  <si>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</si>
  <si>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</si>
  <si>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</si>
  <si>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</si>
  <si>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</si>
  <si>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</si>
  <si>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</si>
  <si>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</si>
  <si>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</si>
  <si>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</si>
  <si>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</si>
  <si>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</si>
  <si>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</si>
  <si>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</si>
  <si>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</si>
  <si>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</si>
  <si>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</si>
  <si>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</si>
  <si>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</si>
  <si>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</si>
  <si>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</si>
  <si>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</si>
  <si>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</si>
  <si>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</si>
  <si>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</si>
  <si>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</si>
  <si>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</si>
  <si>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</si>
  <si>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</si>
  <si>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</si>
  <si>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</si>
  <si>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</si>
  <si>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</si>
  <si>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</si>
  <si>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</si>
  <si>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</si>
  <si>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</si>
  <si>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</si>
  <si>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</si>
  <si>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 xml:space="preserve">  2025-02-28</t>
  </si>
  <si>
    <t xml:space="preserve"> 2025-02-28</t>
  </si>
  <si>
    <t xml:space="preserve"> 2025-01-31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</si>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</sst>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39"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rgb="FFB2B2B2"/>
      </left>
      <right/>
      <top style="thin">
        <color rgb="FFB2B2B2"/>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46">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9"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3" fillId="0" borderId="16" xfId="0" applyFont="1" applyBorder="1" applyAlignment="1">
      <alignment horizontal="center" vertical="center" wrapText="1"/>
    </xf>
    <xf numFmtId="0" fontId="33" fillId="0" borderId="16" xfId="0" quotePrefix="1" applyFont="1" applyBorder="1" applyAlignment="1">
      <alignment horizontal="left" vertical="center" wrapText="1"/>
    </xf>
    <xf numFmtId="0" fontId="33" fillId="0" borderId="16" xfId="0" quotePrefix="1"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quotePrefix="1" applyFont="1" applyBorder="1" applyAlignment="1">
      <alignment horizontal="left" vertical="center" wrapText="1"/>
    </xf>
    <xf numFmtId="0" fontId="33" fillId="0" borderId="1" xfId="0" quotePrefix="1" applyFont="1" applyBorder="1" applyAlignment="1">
      <alignment horizontal="center" vertical="center" wrapText="1"/>
    </xf>
    <xf numFmtId="0" fontId="33" fillId="0" borderId="23" xfId="0" applyFont="1" applyBorder="1" applyAlignment="1">
      <alignment horizontal="center" vertical="center" wrapText="1"/>
    </xf>
    <xf numFmtId="0" fontId="33" fillId="0" borderId="23" xfId="0" quotePrefix="1" applyFont="1" applyBorder="1" applyAlignment="1">
      <alignment horizontal="left" vertical="center" wrapText="1"/>
    </xf>
    <xf numFmtId="0" fontId="0" fillId="0" borderId="0" xfId="0" applyAlignment="1">
      <alignment vertical="center"/>
    </xf>
    <xf numFmtId="0" fontId="32"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2"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32" fillId="2" borderId="0" xfId="0" applyFont="1" applyFill="1"/>
    <xf numFmtId="2" fontId="27"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164" fontId="7" fillId="0" borderId="2" xfId="0" quotePrefix="1" applyNumberFormat="1" applyFont="1" applyBorder="1" applyAlignment="1">
      <alignment horizontal="center" vertical="top"/>
    </xf>
    <xf numFmtId="14" fontId="7" fillId="0" borderId="47" xfId="2" applyNumberFormat="1" applyFont="1" applyFill="1" applyBorder="1" applyAlignment="1">
      <alignment horizontal="center" vertical="top"/>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7" fillId="2" borderId="0" xfId="0" applyFont="1" applyFill="1"/>
    <xf numFmtId="0" fontId="32" fillId="5" borderId="0" xfId="0" applyFont="1" applyFill="1"/>
    <xf numFmtId="0" fontId="5" fillId="2" borderId="1" xfId="0" applyFont="1" applyFill="1" applyBorder="1"/>
    <xf numFmtId="0" fontId="0" fillId="5" borderId="1" xfId="0" applyFill="1" applyBorder="1"/>
    <xf numFmtId="0" fontId="37" fillId="2" borderId="1" xfId="0" applyFont="1" applyFill="1" applyBorder="1"/>
    <xf numFmtId="0" fontId="32" fillId="5" borderId="1" xfId="0" applyFont="1" applyFill="1" applyBorder="1"/>
    <xf numFmtId="0" fontId="30" fillId="2" borderId="0" xfId="0" applyFont="1" applyFill="1" applyAlignment="1">
      <alignment vertical="center"/>
    </xf>
    <xf numFmtId="0" fontId="29" fillId="2" borderId="0" xfId="0" applyFont="1" applyFill="1" applyAlignment="1">
      <alignment vertical="center"/>
    </xf>
    <xf numFmtId="0" fontId="4" fillId="0" borderId="1" xfId="0" applyFont="1" applyBorder="1" applyAlignment="1">
      <alignment horizontal="center" vertical="center" wrapText="1"/>
    </xf>
    <xf numFmtId="0" fontId="3" fillId="0" borderId="0" xfId="0" applyFont="1" applyAlignment="1">
      <alignment horizontal="center"/>
    </xf>
    <xf numFmtId="0" fontId="3" fillId="0" borderId="1" xfId="0" applyFont="1" applyBorder="1" applyAlignment="1">
      <alignment horizontal="center" vertical="center" wrapText="1"/>
    </xf>
    <xf numFmtId="0" fontId="19" fillId="0" borderId="1"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49" fontId="26" fillId="2" borderId="1" xfId="0" applyNumberFormat="1" applyFont="1" applyFill="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0" fontId="29" fillId="0" borderId="2" xfId="0" applyFont="1" applyBorder="1" applyAlignment="1">
      <alignment horizontal="left" vertical="top" wrapText="1"/>
    </xf>
    <xf numFmtId="0" fontId="29" fillId="0" borderId="8" xfId="0" applyFont="1" applyBorder="1" applyAlignment="1">
      <alignment horizontal="left" vertical="top" wrapText="1"/>
    </xf>
    <xf numFmtId="0" fontId="29" fillId="0" borderId="3" xfId="0" applyFont="1" applyBorder="1" applyAlignment="1">
      <alignment horizontal="left"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2" fontId="29" fillId="0" borderId="2" xfId="0" applyNumberFormat="1" applyFont="1" applyBorder="1" applyAlignment="1">
      <alignment horizontal="left" vertical="top" wrapText="1"/>
    </xf>
    <xf numFmtId="2" fontId="29" fillId="0" borderId="8" xfId="0" applyNumberFormat="1" applyFont="1" applyBorder="1" applyAlignment="1">
      <alignment horizontal="left" vertical="top" wrapText="1"/>
    </xf>
    <xf numFmtId="2" fontId="29" fillId="0" borderId="3" xfId="0" applyNumberFormat="1" applyFont="1" applyBorder="1" applyAlignment="1">
      <alignment horizontal="left" vertical="top" wrapText="1"/>
    </xf>
    <xf numFmtId="49" fontId="30" fillId="0" borderId="2" xfId="0" applyNumberFormat="1" applyFont="1" applyBorder="1" applyAlignment="1">
      <alignment horizontal="left" vertical="top" wrapText="1"/>
    </xf>
    <xf numFmtId="49" fontId="30" fillId="0" borderId="8" xfId="0" applyNumberFormat="1" applyFont="1" applyBorder="1" applyAlignment="1">
      <alignment horizontal="left" vertical="top" wrapText="1"/>
    </xf>
    <xf numFmtId="49" fontId="30" fillId="0" borderId="3" xfId="0" applyNumberFormat="1" applyFont="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2" fontId="29" fillId="2" borderId="2" xfId="0" applyNumberFormat="1" applyFont="1" applyFill="1" applyBorder="1" applyAlignment="1">
      <alignment horizontal="left" vertical="top" wrapText="1"/>
    </xf>
    <xf numFmtId="2" fontId="29" fillId="2" borderId="8" xfId="0" applyNumberFormat="1" applyFont="1" applyFill="1" applyBorder="1" applyAlignment="1">
      <alignment horizontal="left" vertical="top" wrapText="1"/>
    </xf>
    <xf numFmtId="2" fontId="29" fillId="2" borderId="3" xfId="0" applyNumberFormat="1" applyFont="1" applyFill="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2" fontId="30" fillId="0" borderId="2" xfId="0" applyNumberFormat="1" applyFont="1" applyBorder="1" applyAlignment="1">
      <alignment horizontal="center" vertical="top" wrapText="1"/>
    </xf>
    <xf numFmtId="2" fontId="30" fillId="0" borderId="3" xfId="0" applyNumberFormat="1" applyFont="1" applyBorder="1" applyAlignment="1">
      <alignment horizontal="center"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49" fontId="29" fillId="0" borderId="2" xfId="0" applyNumberFormat="1" applyFont="1" applyBorder="1" applyAlignment="1">
      <alignment horizontal="center" vertical="top" wrapText="1"/>
    </xf>
    <xf numFmtId="49" fontId="29" fillId="0" borderId="3" xfId="0" applyNumberFormat="1" applyFont="1" applyBorder="1" applyAlignment="1">
      <alignment horizontal="center" vertical="top" wrapText="1"/>
    </xf>
    <xf numFmtId="1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0" fontId="29" fillId="2" borderId="2" xfId="0" applyFont="1" applyFill="1" applyBorder="1" applyAlignment="1">
      <alignment horizontal="center" vertical="top" wrapText="1"/>
    </xf>
    <xf numFmtId="0" fontId="29" fillId="2" borderId="3" xfId="0" applyFont="1" applyFill="1" applyBorder="1" applyAlignment="1">
      <alignment horizontal="center" vertical="top" wrapText="1"/>
    </xf>
    <xf numFmtId="0" fontId="0" fillId="0" borderId="1" xfId="0" applyBorder="1" applyAlignment="1">
      <alignment horizontal="center"/>
    </xf>
    <xf numFmtId="0" fontId="36" fillId="0" borderId="1" xfId="0" applyFont="1" applyBorder="1" applyAlignment="1">
      <alignment horizontal="center" vertical="center" wrapText="1"/>
    </xf>
    <xf numFmtId="4" fontId="36" fillId="2"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164" fontId="30" fillId="0" borderId="1" xfId="0" applyNumberFormat="1" applyFont="1" applyBorder="1" applyAlignment="1">
      <alignment horizontal="center" vertical="center" wrapText="1"/>
    </xf>
    <xf numFmtId="0" fontId="36" fillId="2" borderId="1" xfId="0" applyFont="1" applyFill="1" applyBorder="1" applyAlignment="1">
      <alignment horizontal="center" vertical="center" wrapText="1"/>
    </xf>
    <xf numFmtId="4" fontId="30"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30" fillId="6"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17"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7" fillId="2" borderId="2" xfId="0" applyFont="1" applyFill="1" applyBorder="1" applyAlignment="1">
      <alignment horizontal="center"/>
    </xf>
    <xf numFmtId="0" fontId="37" fillId="2" borderId="8" xfId="0" applyFont="1" applyFill="1" applyBorder="1" applyAlignment="1">
      <alignment horizontal="center"/>
    </xf>
    <xf numFmtId="0" fontId="37" fillId="2" borderId="3" xfId="0" applyFont="1" applyFill="1" applyBorder="1" applyAlignment="1">
      <alignment horizontal="center"/>
    </xf>
    <xf numFmtId="49" fontId="15" fillId="2" borderId="8"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8" fillId="2" borderId="1"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2" xfId="0" quotePrefix="1" applyNumberFormat="1" applyFont="1" applyFill="1" applyBorder="1" applyAlignment="1">
      <alignment horizontal="center" vertical="center" wrapText="1"/>
    </xf>
    <xf numFmtId="4" fontId="36" fillId="2" borderId="1" xfId="0" applyNumberFormat="1" applyFont="1" applyFill="1" applyBorder="1" applyAlignment="1">
      <alignment horizontal="center" vertical="center"/>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0" xfId="0" applyFont="1" applyAlignment="1">
      <alignment horizontal="center"/>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4" fontId="2" fillId="0" borderId="1"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14" fontId="3" fillId="0" borderId="1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0" fontId="3" fillId="0" borderId="40"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4" fontId="33" fillId="0" borderId="16"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3" xfId="0" applyNumberFormat="1" applyFont="1" applyBorder="1" applyAlignment="1">
      <alignment horizontal="center" vertical="center" wrapText="1"/>
    </xf>
    <xf numFmtId="49" fontId="33" fillId="0" borderId="15" xfId="0" applyNumberFormat="1" applyFont="1" applyBorder="1" applyAlignment="1">
      <alignment horizontal="center" vertical="center"/>
    </xf>
    <xf numFmtId="49" fontId="33" fillId="0" borderId="8" xfId="0" applyNumberFormat="1" applyFont="1" applyBorder="1" applyAlignment="1">
      <alignment horizontal="center" vertical="center"/>
    </xf>
    <xf numFmtId="49" fontId="33" fillId="0" borderId="22" xfId="0" applyNumberFormat="1" applyFont="1" applyBorder="1" applyAlignment="1">
      <alignment horizontal="center" vertical="center"/>
    </xf>
    <xf numFmtId="49" fontId="33" fillId="0" borderId="17" xfId="0" applyNumberFormat="1" applyFont="1" applyBorder="1" applyAlignment="1">
      <alignment horizontal="center" vertical="center"/>
    </xf>
    <xf numFmtId="49" fontId="33" fillId="0" borderId="13" xfId="0" applyNumberFormat="1" applyFont="1" applyBorder="1" applyAlignment="1">
      <alignment horizontal="center" vertical="center"/>
    </xf>
    <xf numFmtId="49" fontId="33" fillId="0" borderId="24" xfId="0" applyNumberFormat="1" applyFont="1" applyBorder="1" applyAlignment="1">
      <alignment horizontal="center" vertical="center"/>
    </xf>
    <xf numFmtId="14" fontId="33" fillId="0" borderId="18" xfId="0" applyNumberFormat="1" applyFont="1" applyBorder="1" applyAlignment="1">
      <alignment horizontal="center" vertical="center"/>
    </xf>
    <xf numFmtId="0" fontId="33" fillId="0" borderId="20" xfId="0" applyFont="1" applyBorder="1" applyAlignment="1">
      <alignment horizontal="center" vertical="center"/>
    </xf>
    <xf numFmtId="0" fontId="33" fillId="0" borderId="25" xfId="0" applyFont="1" applyBorder="1" applyAlignment="1">
      <alignment horizontal="center" vertical="center"/>
    </xf>
    <xf numFmtId="4" fontId="33" fillId="0" borderId="15" xfId="0" applyNumberFormat="1" applyFont="1" applyBorder="1" applyAlignment="1">
      <alignment horizontal="center" vertical="center"/>
    </xf>
    <xf numFmtId="4" fontId="33" fillId="0" borderId="8" xfId="0" applyNumberFormat="1" applyFont="1" applyBorder="1" applyAlignment="1">
      <alignment horizontal="center" vertical="center"/>
    </xf>
    <xf numFmtId="4" fontId="33" fillId="0" borderId="22" xfId="0" applyNumberFormat="1" applyFont="1" applyBorder="1" applyAlignment="1">
      <alignment horizontal="center" vertical="center"/>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0" fontId="33" fillId="0" borderId="16" xfId="0" quotePrefix="1" applyFont="1" applyBorder="1" applyAlignment="1">
      <alignment horizontal="center" vertical="center" wrapText="1"/>
    </xf>
    <xf numFmtId="0" fontId="33" fillId="0" borderId="1" xfId="0" quotePrefix="1" applyFont="1" applyBorder="1" applyAlignment="1">
      <alignment horizontal="center" vertical="center" wrapText="1"/>
    </xf>
    <xf numFmtId="0" fontId="33" fillId="0" borderId="23" xfId="0" quotePrefix="1" applyFont="1" applyBorder="1" applyAlignment="1">
      <alignment horizontal="center" vertical="center" wrapText="1"/>
    </xf>
    <xf numFmtId="0" fontId="33" fillId="0" borderId="15"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22" xfId="0" applyFont="1" applyBorder="1" applyAlignment="1">
      <alignment horizontal="center" vertical="center" wrapText="1"/>
    </xf>
    <xf numFmtId="4" fontId="34" fillId="0" borderId="15" xfId="0" applyNumberFormat="1" applyFont="1" applyBorder="1" applyAlignment="1">
      <alignment horizontal="center" vertical="center" wrapText="1"/>
    </xf>
    <xf numFmtId="4" fontId="34" fillId="0" borderId="8" xfId="0" applyNumberFormat="1" applyFont="1" applyBorder="1" applyAlignment="1">
      <alignment horizontal="center" vertical="center" wrapText="1"/>
    </xf>
    <xf numFmtId="4" fontId="34" fillId="0" borderId="22"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3" fillId="0" borderId="42" xfId="0" quotePrefix="1" applyNumberFormat="1" applyFont="1" applyBorder="1" applyAlignment="1">
      <alignment horizontal="center" vertical="center" wrapText="1"/>
    </xf>
    <xf numFmtId="16" fontId="33" fillId="0" borderId="44" xfId="0" quotePrefix="1" applyNumberFormat="1" applyFont="1" applyBorder="1" applyAlignment="1">
      <alignment horizontal="center" vertical="center" wrapText="1"/>
    </xf>
    <xf numFmtId="16" fontId="33" fillId="0" borderId="45" xfId="0" quotePrefix="1" applyNumberFormat="1" applyFont="1" applyBorder="1" applyAlignment="1">
      <alignment horizontal="center" vertical="center" wrapText="1"/>
    </xf>
    <xf numFmtId="16" fontId="33" fillId="0" borderId="43" xfId="0" quotePrefix="1" applyNumberFormat="1" applyFont="1" applyBorder="1" applyAlignment="1">
      <alignment horizontal="center" vertical="center" wrapText="1"/>
    </xf>
    <xf numFmtId="16" fontId="33" fillId="0" borderId="11" xfId="0" quotePrefix="1" applyNumberFormat="1" applyFont="1" applyBorder="1" applyAlignment="1">
      <alignment horizontal="center" vertical="center" wrapText="1"/>
    </xf>
    <xf numFmtId="16" fontId="33" fillId="0" borderId="46" xfId="0" quotePrefix="1" applyNumberFormat="1" applyFont="1" applyBorder="1" applyAlignment="1">
      <alignment horizontal="center" vertical="center" wrapText="1"/>
    </xf>
    <xf numFmtId="16" fontId="33" fillId="0" borderId="15" xfId="0" quotePrefix="1" applyNumberFormat="1" applyFont="1" applyBorder="1" applyAlignment="1">
      <alignment horizontal="center" vertical="center" wrapText="1"/>
    </xf>
    <xf numFmtId="16" fontId="33" fillId="0" borderId="8" xfId="0" quotePrefix="1" applyNumberFormat="1" applyFont="1" applyBorder="1" applyAlignment="1">
      <alignment horizontal="center" vertical="center" wrapText="1"/>
    </xf>
    <xf numFmtId="16" fontId="33" fillId="0" borderId="22" xfId="0" quotePrefix="1" applyNumberFormat="1" applyFont="1" applyBorder="1" applyAlignment="1">
      <alignment horizontal="center" vertical="center" wrapText="1"/>
    </xf>
    <xf numFmtId="0" fontId="33" fillId="0" borderId="1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3" xfId="0"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4" fontId="35" fillId="0" borderId="2" xfId="0" applyNumberFormat="1" applyFont="1" applyBorder="1" applyAlignment="1">
      <alignment horizontal="center" vertical="center"/>
    </xf>
    <xf numFmtId="4" fontId="35" fillId="0" borderId="8" xfId="0" applyNumberFormat="1" applyFont="1" applyBorder="1" applyAlignment="1">
      <alignment horizontal="center" vertical="center"/>
    </xf>
    <xf numFmtId="4" fontId="35" fillId="0" borderId="22"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9" fontId="33" fillId="0" borderId="18" xfId="0" applyNumberFormat="1" applyFont="1" applyBorder="1" applyAlignment="1">
      <alignment horizontal="center" vertical="center" wrapText="1"/>
    </xf>
    <xf numFmtId="49" fontId="33" fillId="0" borderId="20" xfId="0" applyNumberFormat="1" applyFont="1" applyBorder="1" applyAlignment="1">
      <alignment horizontal="center" vertical="center" wrapText="1"/>
    </xf>
    <xf numFmtId="49" fontId="33" fillId="0" borderId="25" xfId="0" applyNumberFormat="1" applyFont="1" applyBorder="1" applyAlignment="1">
      <alignment horizontal="center" vertical="center" wrapText="1"/>
    </xf>
    <xf numFmtId="49" fontId="33" fillId="0" borderId="15" xfId="0" applyNumberFormat="1" applyFont="1" applyBorder="1" applyAlignment="1">
      <alignment horizontal="center" vertical="center" wrapText="1"/>
    </xf>
    <xf numFmtId="49" fontId="33" fillId="0" borderId="8" xfId="0" applyNumberFormat="1" applyFont="1" applyBorder="1" applyAlignment="1">
      <alignment horizontal="center" vertical="center" wrapText="1"/>
    </xf>
    <xf numFmtId="49" fontId="33" fillId="0" borderId="22" xfId="0" applyNumberFormat="1" applyFont="1" applyBorder="1" applyAlignment="1">
      <alignment horizontal="center" vertical="center" wrapText="1"/>
    </xf>
    <xf numFmtId="16" fontId="33" fillId="0" borderId="14" xfId="0" quotePrefix="1" applyNumberFormat="1" applyFont="1" applyBorder="1" applyAlignment="1">
      <alignment horizontal="center" vertical="center" wrapText="1"/>
    </xf>
    <xf numFmtId="16" fontId="33" fillId="0" borderId="19" xfId="0" quotePrefix="1" applyNumberFormat="1" applyFont="1" applyBorder="1" applyAlignment="1">
      <alignment horizontal="center" vertical="center" wrapText="1"/>
    </xf>
    <xf numFmtId="16" fontId="33" fillId="0" borderId="21" xfId="0" quotePrefix="1" applyNumberFormat="1" applyFont="1" applyBorder="1" applyAlignment="1">
      <alignment horizontal="center" vertical="center" wrapText="1"/>
    </xf>
    <xf numFmtId="4" fontId="33" fillId="0" borderId="2" xfId="0" applyNumberFormat="1" applyFont="1" applyBorder="1" applyAlignment="1">
      <alignment horizontal="center" vertical="center"/>
    </xf>
    <xf numFmtId="0" fontId="33" fillId="0" borderId="2" xfId="0" applyFont="1" applyBorder="1" applyAlignment="1">
      <alignment horizontal="center" vertical="center" wrapText="1"/>
    </xf>
    <xf numFmtId="4" fontId="33" fillId="0" borderId="3" xfId="0" applyNumberFormat="1" applyFont="1" applyBorder="1" applyAlignment="1">
      <alignment horizontal="center" vertical="center"/>
    </xf>
    <xf numFmtId="49" fontId="33" fillId="0" borderId="16" xfId="0" applyNumberFormat="1" applyFont="1" applyBorder="1" applyAlignment="1">
      <alignment horizontal="center" vertical="center" wrapText="1"/>
    </xf>
    <xf numFmtId="49" fontId="33" fillId="0" borderId="1" xfId="0" applyNumberFormat="1" applyFont="1" applyBorder="1" applyAlignment="1">
      <alignment horizontal="center" vertical="center" wrapText="1"/>
    </xf>
    <xf numFmtId="49" fontId="33" fillId="0" borderId="23" xfId="0" applyNumberFormat="1" applyFont="1" applyBorder="1" applyAlignment="1">
      <alignment horizontal="center" vertical="center" wrapText="1"/>
    </xf>
    <xf numFmtId="14" fontId="33" fillId="0" borderId="18" xfId="0" applyNumberFormat="1" applyFont="1" applyBorder="1" applyAlignment="1">
      <alignment horizontal="center" vertical="center" wrapText="1"/>
    </xf>
    <xf numFmtId="0" fontId="33" fillId="0" borderId="20"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6" xfId="0" applyNumberFormat="1" applyFont="1" applyBorder="1" applyAlignment="1">
      <alignment horizontal="center" vertical="center"/>
    </xf>
    <xf numFmtId="4" fontId="33" fillId="0" borderId="1" xfId="0" applyNumberFormat="1" applyFont="1" applyBorder="1" applyAlignment="1">
      <alignment horizontal="center" vertical="center"/>
    </xf>
    <xf numFmtId="16" fontId="33" fillId="0" borderId="26" xfId="0" quotePrefix="1" applyNumberFormat="1" applyFont="1" applyBorder="1" applyAlignment="1">
      <alignment horizontal="center" vertical="center" wrapText="1"/>
    </xf>
    <xf numFmtId="16" fontId="33" fillId="0" borderId="27" xfId="0" quotePrefix="1" applyNumberFormat="1" applyFont="1" applyBorder="1" applyAlignment="1">
      <alignment horizontal="center" vertical="center" wrapText="1"/>
    </xf>
    <xf numFmtId="16" fontId="33"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FB05-7783-4FA3-8995-CE0AB0F587D8}">
  <sheetPr>
    <pageSetUpPr fitToPage="1"/>
  </sheetPr>
  <dimension ref="B1:AJ192"/>
  <sheetViews>
    <sheetView zoomScale="90" zoomScaleNormal="90" workbookViewId="0">
      <pane xSplit="6" ySplit="1" topLeftCell="G2" activePane="bottomRight" state="frozen"/>
      <selection pane="topRight" activeCell="G1" sqref="G1"/>
      <selection pane="bottomLeft" activeCell="A6" sqref="A6"/>
      <selection pane="bottomRight" activeCell="AC47" sqref="AC47"/>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9" width="11.42578125" style="1" customWidth="1"/>
    <col min="30" max="31" width="12.5703125" style="1" customWidth="1"/>
    <col min="32" max="32" width="12.42578125" style="1" customWidth="1"/>
    <col min="33" max="33" width="11.42578125" style="1" customWidth="1"/>
    <col min="34" max="34" width="11.5703125" style="1" customWidth="1"/>
    <col min="35" max="35" width="11" style="1" customWidth="1"/>
    <col min="36" max="36" width="10.42578125" style="1" customWidth="1"/>
    <col min="37" max="16384" width="9.42578125" style="1"/>
  </cols>
  <sheetData>
    <row r="1" spans="2:36" hidden="1" x14ac:dyDescent="0.25"/>
    <row r="2" spans="2:36" ht="15" customHeight="1" x14ac:dyDescent="0.2">
      <c r="B2" s="193" t="s">
        <v>90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row>
    <row r="4" spans="2:36" ht="38.25" customHeight="1" x14ac:dyDescent="0.2">
      <c r="B4" s="194" t="s">
        <v>0</v>
      </c>
      <c r="C4" s="194" t="s">
        <v>1</v>
      </c>
      <c r="D4" s="195" t="s">
        <v>17</v>
      </c>
      <c r="E4" s="194" t="s">
        <v>18</v>
      </c>
      <c r="F4" s="194" t="s">
        <v>19</v>
      </c>
      <c r="G4" s="194" t="s">
        <v>2</v>
      </c>
      <c r="H4" s="194" t="s">
        <v>3</v>
      </c>
      <c r="I4" s="194" t="s">
        <v>4</v>
      </c>
      <c r="J4" s="196" t="s">
        <v>5</v>
      </c>
      <c r="K4" s="196"/>
      <c r="L4" s="196"/>
      <c r="M4" s="196"/>
      <c r="N4" s="197" t="s">
        <v>28</v>
      </c>
      <c r="O4" s="194" t="s">
        <v>20</v>
      </c>
      <c r="P4" s="192" t="s">
        <v>27</v>
      </c>
      <c r="Q4" s="192" t="s">
        <v>21</v>
      </c>
      <c r="R4" s="192" t="s">
        <v>26</v>
      </c>
      <c r="S4" s="192" t="s">
        <v>22</v>
      </c>
      <c r="T4" s="194" t="s">
        <v>29</v>
      </c>
      <c r="U4" s="194" t="s">
        <v>30</v>
      </c>
      <c r="V4" s="196" t="s">
        <v>31</v>
      </c>
      <c r="W4" s="196"/>
      <c r="X4" s="196"/>
      <c r="Y4" s="196"/>
      <c r="Z4" s="196"/>
      <c r="AA4" s="196"/>
      <c r="AB4" s="194" t="s">
        <v>36</v>
      </c>
      <c r="AC4" s="200" t="s">
        <v>37</v>
      </c>
      <c r="AD4" s="202" t="s">
        <v>91</v>
      </c>
      <c r="AE4" s="203"/>
      <c r="AF4" s="204"/>
      <c r="AG4" s="197" t="s">
        <v>16</v>
      </c>
      <c r="AH4" s="197" t="s">
        <v>25</v>
      </c>
      <c r="AI4" s="194" t="s">
        <v>23</v>
      </c>
      <c r="AJ4" s="197" t="s">
        <v>24</v>
      </c>
    </row>
    <row r="5" spans="2:36" ht="93.75" customHeight="1" x14ac:dyDescent="0.2">
      <c r="B5" s="194"/>
      <c r="C5" s="194"/>
      <c r="D5" s="195"/>
      <c r="E5" s="194"/>
      <c r="F5" s="194"/>
      <c r="G5" s="194"/>
      <c r="H5" s="194"/>
      <c r="I5" s="194"/>
      <c r="J5" s="3" t="s">
        <v>6</v>
      </c>
      <c r="K5" s="3" t="s">
        <v>7</v>
      </c>
      <c r="L5" s="3" t="s">
        <v>8</v>
      </c>
      <c r="M5" s="4" t="s">
        <v>9</v>
      </c>
      <c r="N5" s="198"/>
      <c r="O5" s="194"/>
      <c r="P5" s="192"/>
      <c r="Q5" s="192"/>
      <c r="R5" s="192"/>
      <c r="S5" s="192"/>
      <c r="T5" s="194"/>
      <c r="U5" s="194"/>
      <c r="V5" s="3" t="s">
        <v>33</v>
      </c>
      <c r="W5" s="3" t="s">
        <v>34</v>
      </c>
      <c r="X5" s="3" t="s">
        <v>10</v>
      </c>
      <c r="Y5" s="3" t="s">
        <v>35</v>
      </c>
      <c r="Z5" s="3" t="s">
        <v>32</v>
      </c>
      <c r="AA5" s="3" t="s">
        <v>14</v>
      </c>
      <c r="AB5" s="194"/>
      <c r="AC5" s="201"/>
      <c r="AD5" s="3" t="s">
        <v>11</v>
      </c>
      <c r="AE5" s="3" t="s">
        <v>12</v>
      </c>
      <c r="AF5" s="3" t="s">
        <v>15</v>
      </c>
      <c r="AG5" s="198"/>
      <c r="AH5" s="198"/>
      <c r="AI5" s="194"/>
      <c r="AJ5" s="198"/>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172" t="s">
        <v>704</v>
      </c>
      <c r="AJ7" s="170">
        <v>45589</v>
      </c>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70">
        <v>45631</v>
      </c>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173">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31"/>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25"/>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5</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t="s">
        <v>705</v>
      </c>
      <c r="AJ19" s="170">
        <v>45589</v>
      </c>
    </row>
    <row r="20" spans="2:36" s="5" customFormat="1" ht="75" x14ac:dyDescent="0.25">
      <c r="B20" s="39" t="s">
        <v>76</v>
      </c>
      <c r="C20" s="27"/>
      <c r="D20" s="76"/>
      <c r="E20" s="10"/>
      <c r="F20" s="10"/>
      <c r="G20" s="10"/>
      <c r="H20" s="10"/>
      <c r="I20" s="10"/>
      <c r="J20" s="7" t="s">
        <v>79</v>
      </c>
      <c r="K20" s="7" t="s">
        <v>85</v>
      </c>
      <c r="L20" s="7" t="s">
        <v>61</v>
      </c>
      <c r="M20" s="7">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79"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t="s">
        <v>706</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70">
        <v>45565</v>
      </c>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36">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0">
        <v>45261</v>
      </c>
    </row>
    <row r="32" spans="2:36" s="45" customFormat="1" ht="65.25" customHeight="1" x14ac:dyDescent="0.25">
      <c r="B32" s="48" t="s">
        <v>95</v>
      </c>
      <c r="C32" s="59"/>
      <c r="D32" s="79"/>
      <c r="E32" s="49"/>
      <c r="F32" s="49"/>
      <c r="G32" s="49"/>
      <c r="H32" s="49"/>
      <c r="I32" s="49"/>
      <c r="J32" s="7" t="s">
        <v>67</v>
      </c>
      <c r="K32" s="7" t="s">
        <v>66</v>
      </c>
      <c r="L32" s="7" t="s">
        <v>51</v>
      </c>
      <c r="M32" s="36">
        <v>182</v>
      </c>
      <c r="N32" s="49"/>
      <c r="O32" s="49"/>
      <c r="P32" s="49"/>
      <c r="Q32" s="49"/>
      <c r="R32" s="49"/>
      <c r="S32" s="50"/>
      <c r="T32" s="132"/>
      <c r="U32" s="133"/>
      <c r="V32" s="133"/>
      <c r="W32" s="49"/>
      <c r="X32" s="49"/>
      <c r="Y32" s="49"/>
      <c r="Z32" s="49"/>
      <c r="AA32" s="49"/>
      <c r="AB32" s="133"/>
      <c r="AC32" s="49"/>
      <c r="AD32" s="51"/>
      <c r="AE32" s="132"/>
      <c r="AF32" s="51"/>
      <c r="AG32" s="49"/>
      <c r="AH32" s="52"/>
      <c r="AI32" s="52"/>
      <c r="AJ32" s="49"/>
    </row>
    <row r="33" spans="2:36" s="45" customFormat="1" ht="43.5" customHeight="1" x14ac:dyDescent="0.25">
      <c r="B33" s="53" t="s">
        <v>95</v>
      </c>
      <c r="C33" s="35"/>
      <c r="D33" s="81"/>
      <c r="E33" s="35"/>
      <c r="F33" s="35"/>
      <c r="G33" s="35"/>
      <c r="H33" s="35"/>
      <c r="I33" s="35"/>
      <c r="J33" s="7" t="s">
        <v>69</v>
      </c>
      <c r="K33" s="7" t="s">
        <v>86</v>
      </c>
      <c r="L33" s="7" t="s">
        <v>54</v>
      </c>
      <c r="M33" s="36">
        <v>182</v>
      </c>
      <c r="N33" s="35"/>
      <c r="O33" s="35"/>
      <c r="P33" s="35"/>
      <c r="Q33" s="35"/>
      <c r="R33" s="35"/>
      <c r="S33" s="54"/>
      <c r="T33" s="134"/>
      <c r="U33" s="135"/>
      <c r="V33" s="135"/>
      <c r="W33" s="35"/>
      <c r="X33" s="35"/>
      <c r="Y33" s="35"/>
      <c r="Z33" s="35"/>
      <c r="AA33" s="35"/>
      <c r="AB33" s="135"/>
      <c r="AC33" s="35"/>
      <c r="AD33" s="55"/>
      <c r="AE33" s="134"/>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131">
        <v>45595</v>
      </c>
    </row>
    <row r="35" spans="2:36" s="45" customFormat="1" ht="43.5" customHeight="1" x14ac:dyDescent="0.25">
      <c r="B35" s="48" t="s">
        <v>99</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79"/>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79"/>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79"/>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1"/>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79"/>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79"/>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79"/>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79"/>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79"/>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1"/>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4</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t="s">
        <v>707</v>
      </c>
      <c r="AJ47" s="131">
        <v>45595</v>
      </c>
    </row>
    <row r="48" spans="2:36" s="45" customFormat="1" ht="43.5" customHeight="1" x14ac:dyDescent="0.25">
      <c r="B48" s="48" t="s">
        <v>110</v>
      </c>
      <c r="C48" s="49"/>
      <c r="D48" s="79"/>
      <c r="E48" s="49"/>
      <c r="F48" s="49"/>
      <c r="G48" s="49"/>
      <c r="H48" s="49"/>
      <c r="I48" s="49"/>
      <c r="J48" s="7" t="s">
        <v>50</v>
      </c>
      <c r="K48" s="7" t="s">
        <v>49</v>
      </c>
      <c r="L48" s="7" t="s">
        <v>51</v>
      </c>
      <c r="M48" s="17">
        <v>2568</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79"/>
      <c r="E49" s="49"/>
      <c r="F49" s="49"/>
      <c r="G49" s="49"/>
      <c r="H49" s="49"/>
      <c r="I49" s="49"/>
      <c r="J49" s="34" t="s">
        <v>102</v>
      </c>
      <c r="K49" s="35" t="s">
        <v>103</v>
      </c>
      <c r="L49" s="35" t="s">
        <v>104</v>
      </c>
      <c r="M49" s="17">
        <v>35</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1"/>
      <c r="E50" s="35"/>
      <c r="F50" s="35"/>
      <c r="G50" s="35"/>
      <c r="H50" s="35"/>
      <c r="I50" s="35"/>
      <c r="J50" s="7" t="s">
        <v>53</v>
      </c>
      <c r="K50" s="7" t="s">
        <v>74</v>
      </c>
      <c r="L50" s="7" t="s">
        <v>54</v>
      </c>
      <c r="M50" s="17">
        <v>2120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1">
        <v>45364</v>
      </c>
    </row>
    <row r="52" spans="2:36" s="45" customFormat="1" ht="43.5" customHeight="1" x14ac:dyDescent="0.25">
      <c r="B52" s="48" t="s">
        <v>113</v>
      </c>
      <c r="C52" s="49"/>
      <c r="D52" s="79"/>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1"/>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1">
        <v>45463</v>
      </c>
    </row>
    <row r="55" spans="2:36" s="45" customFormat="1" ht="43.5" customHeight="1" x14ac:dyDescent="0.25">
      <c r="B55" s="48" t="s">
        <v>116</v>
      </c>
      <c r="C55" s="49"/>
      <c r="D55" s="79"/>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79"/>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1"/>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2"/>
      <c r="T58" s="58"/>
      <c r="U58" s="58"/>
      <c r="V58" s="58"/>
      <c r="W58" s="58"/>
      <c r="X58" s="58"/>
      <c r="Y58" s="58"/>
      <c r="Z58" s="58"/>
      <c r="AA58" s="58"/>
      <c r="AB58" s="58"/>
      <c r="AC58" s="58"/>
      <c r="AD58" s="58"/>
      <c r="AE58" s="58"/>
      <c r="AF58" s="58"/>
      <c r="AG58" s="58"/>
    </row>
    <row r="59" spans="2:36" s="57" customFormat="1" x14ac:dyDescent="0.25">
      <c r="D59" s="82"/>
      <c r="T59" s="58"/>
      <c r="U59" s="58"/>
      <c r="V59" s="58"/>
      <c r="W59" s="58"/>
      <c r="X59" s="58"/>
      <c r="Y59" s="58"/>
      <c r="Z59" s="58"/>
      <c r="AA59" s="58"/>
      <c r="AB59" s="58"/>
      <c r="AC59" s="58"/>
      <c r="AD59" s="58"/>
      <c r="AE59" s="58"/>
      <c r="AF59" s="58"/>
    </row>
    <row r="60" spans="2:36" s="57" customFormat="1" x14ac:dyDescent="0.25">
      <c r="D60" s="82"/>
      <c r="M60" s="83"/>
      <c r="N60" s="83"/>
      <c r="O60" s="83"/>
      <c r="T60" s="84"/>
    </row>
    <row r="61" spans="2:36" s="57" customFormat="1" ht="12.75" x14ac:dyDescent="0.2">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row>
    <row r="62" spans="2:36" s="57" customFormat="1" x14ac:dyDescent="0.25">
      <c r="D62" s="82"/>
    </row>
    <row r="63" spans="2:36" s="57" customFormat="1" x14ac:dyDescent="0.25">
      <c r="D63" s="82"/>
      <c r="T63" s="58"/>
      <c r="U63" s="58"/>
      <c r="AB63" s="58"/>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row r="190" spans="4:4" s="57" customFormat="1" x14ac:dyDescent="0.25">
      <c r="D190" s="82"/>
    </row>
    <row r="191" spans="4:4" s="57" customFormat="1" x14ac:dyDescent="0.25">
      <c r="D191" s="82"/>
    </row>
    <row r="192" spans="4:4" s="57" customFormat="1" x14ac:dyDescent="0.25">
      <c r="D192" s="82"/>
    </row>
  </sheetData>
  <mergeCells count="27">
    <mergeCell ref="AJ4:AJ5"/>
    <mergeCell ref="B61:AJ61"/>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93" t="s">
        <v>119</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94" t="s">
        <v>0</v>
      </c>
      <c r="C3" s="194" t="s">
        <v>1</v>
      </c>
      <c r="D3" s="194" t="s">
        <v>17</v>
      </c>
      <c r="E3" s="194" t="s">
        <v>18</v>
      </c>
      <c r="F3" s="194" t="s">
        <v>19</v>
      </c>
      <c r="G3" s="194" t="s">
        <v>2</v>
      </c>
      <c r="H3" s="194" t="s">
        <v>3</v>
      </c>
      <c r="I3" s="194" t="s">
        <v>4</v>
      </c>
      <c r="J3" s="196" t="s">
        <v>5</v>
      </c>
      <c r="K3" s="196"/>
      <c r="L3" s="196"/>
      <c r="M3" s="196"/>
      <c r="N3" s="197" t="s">
        <v>28</v>
      </c>
      <c r="O3" s="194" t="s">
        <v>20</v>
      </c>
      <c r="P3" s="192" t="s">
        <v>27</v>
      </c>
      <c r="Q3" s="192" t="s">
        <v>21</v>
      </c>
      <c r="R3" s="192" t="s">
        <v>26</v>
      </c>
      <c r="S3" s="192" t="s">
        <v>22</v>
      </c>
      <c r="T3" s="194" t="s">
        <v>29</v>
      </c>
      <c r="U3" s="194" t="s">
        <v>30</v>
      </c>
      <c r="V3" s="196" t="s">
        <v>31</v>
      </c>
      <c r="W3" s="196"/>
      <c r="X3" s="196"/>
      <c r="Y3" s="196"/>
      <c r="Z3" s="196"/>
      <c r="AA3" s="196"/>
      <c r="AB3" s="194" t="s">
        <v>36</v>
      </c>
      <c r="AC3" s="200" t="s">
        <v>37</v>
      </c>
      <c r="AD3" s="202" t="s">
        <v>120</v>
      </c>
      <c r="AE3" s="203"/>
      <c r="AF3" s="204"/>
      <c r="AG3" s="197" t="s">
        <v>16</v>
      </c>
      <c r="AH3" s="197" t="s">
        <v>25</v>
      </c>
      <c r="AI3" s="194" t="s">
        <v>23</v>
      </c>
      <c r="AJ3" s="197" t="s">
        <v>24</v>
      </c>
      <c r="AK3" s="197" t="s">
        <v>695</v>
      </c>
    </row>
    <row r="4" spans="1:37" ht="169.35" customHeight="1" x14ac:dyDescent="0.25">
      <c r="A4" s="1"/>
      <c r="B4" s="194"/>
      <c r="C4" s="194"/>
      <c r="D4" s="194"/>
      <c r="E4" s="194"/>
      <c r="F4" s="194"/>
      <c r="G4" s="194"/>
      <c r="H4" s="194"/>
      <c r="I4" s="194"/>
      <c r="J4" s="3" t="s">
        <v>6</v>
      </c>
      <c r="K4" s="3" t="s">
        <v>7</v>
      </c>
      <c r="L4" s="3" t="s">
        <v>8</v>
      </c>
      <c r="M4" s="4" t="s">
        <v>9</v>
      </c>
      <c r="N4" s="198"/>
      <c r="O4" s="194"/>
      <c r="P4" s="192"/>
      <c r="Q4" s="192"/>
      <c r="R4" s="192"/>
      <c r="S4" s="192"/>
      <c r="T4" s="194"/>
      <c r="U4" s="194"/>
      <c r="V4" s="3" t="s">
        <v>33</v>
      </c>
      <c r="W4" s="3" t="s">
        <v>34</v>
      </c>
      <c r="X4" s="3" t="s">
        <v>10</v>
      </c>
      <c r="Y4" s="3" t="s">
        <v>35</v>
      </c>
      <c r="Z4" s="3" t="s">
        <v>32</v>
      </c>
      <c r="AA4" s="3" t="s">
        <v>14</v>
      </c>
      <c r="AB4" s="194"/>
      <c r="AC4" s="201"/>
      <c r="AD4" s="3" t="s">
        <v>11</v>
      </c>
      <c r="AE4" s="3" t="s">
        <v>12</v>
      </c>
      <c r="AF4" s="3" t="s">
        <v>15</v>
      </c>
      <c r="AG4" s="198"/>
      <c r="AH4" s="198"/>
      <c r="AI4" s="194"/>
      <c r="AJ4" s="198"/>
      <c r="AK4" s="198"/>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209" t="s">
        <v>286</v>
      </c>
      <c r="C6" s="209" t="s">
        <v>287</v>
      </c>
      <c r="D6" s="220" t="s">
        <v>288</v>
      </c>
      <c r="E6" s="220" t="s">
        <v>289</v>
      </c>
      <c r="F6" s="220" t="s">
        <v>287</v>
      </c>
      <c r="G6" s="220" t="s">
        <v>290</v>
      </c>
      <c r="H6" s="220" t="s">
        <v>41</v>
      </c>
      <c r="I6" s="220" t="s">
        <v>41</v>
      </c>
      <c r="J6" s="110" t="s">
        <v>291</v>
      </c>
      <c r="K6" s="110" t="s">
        <v>292</v>
      </c>
      <c r="L6" s="110" t="s">
        <v>242</v>
      </c>
      <c r="M6" s="111">
        <v>1165</v>
      </c>
      <c r="N6" s="220" t="s">
        <v>225</v>
      </c>
      <c r="O6" s="220" t="s">
        <v>70</v>
      </c>
      <c r="P6" s="209" t="s">
        <v>293</v>
      </c>
      <c r="Q6" s="209" t="s">
        <v>44</v>
      </c>
      <c r="R6" s="209" t="s">
        <v>294</v>
      </c>
      <c r="S6" s="209" t="s">
        <v>133</v>
      </c>
      <c r="T6" s="207">
        <v>1500000</v>
      </c>
      <c r="U6" s="209" t="s">
        <v>295</v>
      </c>
      <c r="V6" s="207">
        <v>1500000</v>
      </c>
      <c r="W6" s="209" t="s">
        <v>295</v>
      </c>
      <c r="X6" s="209" t="s">
        <v>295</v>
      </c>
      <c r="Y6" s="209" t="s">
        <v>295</v>
      </c>
      <c r="Z6" s="209" t="s">
        <v>295</v>
      </c>
      <c r="AA6" s="209" t="s">
        <v>295</v>
      </c>
      <c r="AB6" s="207">
        <v>264705.89</v>
      </c>
      <c r="AC6" s="209" t="s">
        <v>55</v>
      </c>
      <c r="AD6" s="209" t="s">
        <v>295</v>
      </c>
      <c r="AE6" s="207">
        <v>1500000</v>
      </c>
      <c r="AF6" s="220" t="s">
        <v>295</v>
      </c>
      <c r="AG6" s="220" t="s">
        <v>295</v>
      </c>
      <c r="AH6" s="223" t="s">
        <v>151</v>
      </c>
      <c r="AI6" s="223" t="s">
        <v>296</v>
      </c>
      <c r="AJ6" s="209"/>
      <c r="AK6" s="209" t="s">
        <v>696</v>
      </c>
    </row>
    <row r="7" spans="1:37" ht="60" x14ac:dyDescent="0.25">
      <c r="A7" s="1"/>
      <c r="B7" s="215"/>
      <c r="C7" s="210"/>
      <c r="D7" s="222"/>
      <c r="E7" s="221"/>
      <c r="F7" s="222"/>
      <c r="G7" s="221"/>
      <c r="H7" s="222"/>
      <c r="I7" s="222"/>
      <c r="J7" s="110" t="s">
        <v>297</v>
      </c>
      <c r="K7" s="110" t="s">
        <v>298</v>
      </c>
      <c r="L7" s="110" t="s">
        <v>299</v>
      </c>
      <c r="M7" s="112">
        <v>2.7</v>
      </c>
      <c r="N7" s="221"/>
      <c r="O7" s="221"/>
      <c r="P7" s="215"/>
      <c r="Q7" s="215"/>
      <c r="R7" s="215"/>
      <c r="S7" s="215"/>
      <c r="T7" s="219"/>
      <c r="U7" s="215"/>
      <c r="V7" s="219"/>
      <c r="W7" s="215"/>
      <c r="X7" s="215"/>
      <c r="Y7" s="215"/>
      <c r="Z7" s="215"/>
      <c r="AA7" s="215"/>
      <c r="AB7" s="208"/>
      <c r="AC7" s="215"/>
      <c r="AD7" s="215"/>
      <c r="AE7" s="219"/>
      <c r="AF7" s="221"/>
      <c r="AG7" s="221"/>
      <c r="AH7" s="224"/>
      <c r="AI7" s="224"/>
      <c r="AJ7" s="210"/>
      <c r="AK7" s="210"/>
    </row>
    <row r="8" spans="1:37" ht="72" x14ac:dyDescent="0.25">
      <c r="A8" s="1"/>
      <c r="B8" s="209" t="s">
        <v>300</v>
      </c>
      <c r="C8" s="215" t="s">
        <v>301</v>
      </c>
      <c r="D8" s="220" t="s">
        <v>288</v>
      </c>
      <c r="E8" s="220" t="s">
        <v>289</v>
      </c>
      <c r="F8" s="209" t="s">
        <v>301</v>
      </c>
      <c r="G8" s="220" t="s">
        <v>290</v>
      </c>
      <c r="H8" s="209" t="s">
        <v>41</v>
      </c>
      <c r="I8" s="209" t="s">
        <v>41</v>
      </c>
      <c r="J8" s="113" t="s">
        <v>291</v>
      </c>
      <c r="K8" s="113" t="s">
        <v>292</v>
      </c>
      <c r="L8" s="113" t="s">
        <v>242</v>
      </c>
      <c r="M8" s="114">
        <v>1500</v>
      </c>
      <c r="N8" s="220" t="s">
        <v>225</v>
      </c>
      <c r="O8" s="220" t="s">
        <v>70</v>
      </c>
      <c r="P8" s="209" t="s">
        <v>293</v>
      </c>
      <c r="Q8" s="209" t="s">
        <v>44</v>
      </c>
      <c r="R8" s="209" t="s">
        <v>294</v>
      </c>
      <c r="S8" s="209" t="s">
        <v>133</v>
      </c>
      <c r="T8" s="207">
        <v>2000000</v>
      </c>
      <c r="U8" s="209" t="s">
        <v>295</v>
      </c>
      <c r="V8" s="207">
        <v>2000000</v>
      </c>
      <c r="W8" s="209" t="s">
        <v>295</v>
      </c>
      <c r="X8" s="209" t="s">
        <v>295</v>
      </c>
      <c r="Y8" s="209" t="s">
        <v>295</v>
      </c>
      <c r="Z8" s="209" t="s">
        <v>295</v>
      </c>
      <c r="AA8" s="209" t="s">
        <v>295</v>
      </c>
      <c r="AB8" s="219">
        <v>352941.18</v>
      </c>
      <c r="AC8" s="209" t="s">
        <v>55</v>
      </c>
      <c r="AD8" s="209" t="s">
        <v>295</v>
      </c>
      <c r="AE8" s="207">
        <v>2000000</v>
      </c>
      <c r="AF8" s="220" t="s">
        <v>295</v>
      </c>
      <c r="AG8" s="220" t="s">
        <v>295</v>
      </c>
      <c r="AH8" s="211" t="s">
        <v>302</v>
      </c>
      <c r="AI8" s="211" t="s">
        <v>303</v>
      </c>
      <c r="AJ8" s="215"/>
      <c r="AK8" s="215" t="s">
        <v>696</v>
      </c>
    </row>
    <row r="9" spans="1:37" ht="60" x14ac:dyDescent="0.25">
      <c r="A9" s="70"/>
      <c r="B9" s="215"/>
      <c r="C9" s="210"/>
      <c r="D9" s="222"/>
      <c r="E9" s="221"/>
      <c r="F9" s="210"/>
      <c r="G9" s="221"/>
      <c r="H9" s="210"/>
      <c r="I9" s="210"/>
      <c r="J9" s="113" t="s">
        <v>297</v>
      </c>
      <c r="K9" s="113" t="s">
        <v>298</v>
      </c>
      <c r="L9" s="113" t="s">
        <v>299</v>
      </c>
      <c r="M9" s="113">
        <v>2.95</v>
      </c>
      <c r="N9" s="221"/>
      <c r="O9" s="221"/>
      <c r="P9" s="215"/>
      <c r="Q9" s="215"/>
      <c r="R9" s="215"/>
      <c r="S9" s="215"/>
      <c r="T9" s="219"/>
      <c r="U9" s="215"/>
      <c r="V9" s="219"/>
      <c r="W9" s="215"/>
      <c r="X9" s="215"/>
      <c r="Y9" s="215"/>
      <c r="Z9" s="215"/>
      <c r="AA9" s="215"/>
      <c r="AB9" s="208"/>
      <c r="AC9" s="215"/>
      <c r="AD9" s="215"/>
      <c r="AE9" s="219"/>
      <c r="AF9" s="221"/>
      <c r="AG9" s="221"/>
      <c r="AH9" s="216"/>
      <c r="AI9" s="216"/>
      <c r="AJ9" s="210"/>
      <c r="AK9" s="210"/>
    </row>
    <row r="10" spans="1:37" ht="72" x14ac:dyDescent="0.25">
      <c r="A10" s="71"/>
      <c r="B10" s="209" t="s">
        <v>304</v>
      </c>
      <c r="C10" s="209" t="s">
        <v>305</v>
      </c>
      <c r="D10" s="209" t="s">
        <v>288</v>
      </c>
      <c r="E10" s="209" t="s">
        <v>289</v>
      </c>
      <c r="F10" s="209" t="s">
        <v>305</v>
      </c>
      <c r="G10" s="209" t="s">
        <v>290</v>
      </c>
      <c r="H10" s="209" t="s">
        <v>41</v>
      </c>
      <c r="I10" s="209" t="s">
        <v>41</v>
      </c>
      <c r="J10" s="113" t="s">
        <v>291</v>
      </c>
      <c r="K10" s="113" t="s">
        <v>292</v>
      </c>
      <c r="L10" s="113" t="s">
        <v>242</v>
      </c>
      <c r="M10" s="114">
        <v>777</v>
      </c>
      <c r="N10" s="209" t="s">
        <v>225</v>
      </c>
      <c r="O10" s="209" t="s">
        <v>70</v>
      </c>
      <c r="P10" s="209" t="s">
        <v>293</v>
      </c>
      <c r="Q10" s="209" t="s">
        <v>44</v>
      </c>
      <c r="R10" s="209" t="s">
        <v>294</v>
      </c>
      <c r="S10" s="209" t="s">
        <v>133</v>
      </c>
      <c r="T10" s="207">
        <v>1000000</v>
      </c>
      <c r="U10" s="209" t="s">
        <v>295</v>
      </c>
      <c r="V10" s="207">
        <v>1000000</v>
      </c>
      <c r="W10" s="209" t="s">
        <v>295</v>
      </c>
      <c r="X10" s="209" t="s">
        <v>295</v>
      </c>
      <c r="Y10" s="209" t="s">
        <v>295</v>
      </c>
      <c r="Z10" s="209" t="s">
        <v>295</v>
      </c>
      <c r="AA10" s="213" t="s">
        <v>295</v>
      </c>
      <c r="AB10" s="207">
        <v>176470.59</v>
      </c>
      <c r="AC10" s="209" t="s">
        <v>55</v>
      </c>
      <c r="AD10" s="209" t="s">
        <v>295</v>
      </c>
      <c r="AE10" s="207">
        <v>1000000</v>
      </c>
      <c r="AF10" s="209" t="s">
        <v>295</v>
      </c>
      <c r="AG10" s="209" t="s">
        <v>295</v>
      </c>
      <c r="AH10" s="211" t="s">
        <v>306</v>
      </c>
      <c r="AI10" s="211" t="s">
        <v>307</v>
      </c>
      <c r="AJ10" s="209"/>
      <c r="AK10" s="209" t="s">
        <v>696</v>
      </c>
    </row>
    <row r="11" spans="1:37" ht="60" x14ac:dyDescent="0.25">
      <c r="A11" s="1"/>
      <c r="B11" s="210"/>
      <c r="C11" s="210"/>
      <c r="D11" s="210"/>
      <c r="E11" s="210"/>
      <c r="F11" s="210"/>
      <c r="G11" s="210"/>
      <c r="H11" s="210"/>
      <c r="I11" s="210"/>
      <c r="J11" s="113" t="s">
        <v>297</v>
      </c>
      <c r="K11" s="113" t="s">
        <v>298</v>
      </c>
      <c r="L11" s="113" t="s">
        <v>299</v>
      </c>
      <c r="M11" s="113">
        <v>1.3</v>
      </c>
      <c r="N11" s="210"/>
      <c r="O11" s="210"/>
      <c r="P11" s="210"/>
      <c r="Q11" s="210"/>
      <c r="R11" s="210"/>
      <c r="S11" s="210"/>
      <c r="T11" s="208"/>
      <c r="U11" s="210"/>
      <c r="V11" s="208"/>
      <c r="W11" s="210"/>
      <c r="X11" s="210"/>
      <c r="Y11" s="210"/>
      <c r="Z11" s="210"/>
      <c r="AA11" s="214"/>
      <c r="AB11" s="208"/>
      <c r="AC11" s="210"/>
      <c r="AD11" s="210"/>
      <c r="AE11" s="208"/>
      <c r="AF11" s="210"/>
      <c r="AG11" s="210"/>
      <c r="AH11" s="212"/>
      <c r="AI11" s="212"/>
      <c r="AJ11" s="210"/>
      <c r="AK11" s="210"/>
    </row>
    <row r="12" spans="1:37" ht="72" x14ac:dyDescent="0.25">
      <c r="A12" s="1"/>
      <c r="B12" s="209" t="s">
        <v>308</v>
      </c>
      <c r="C12" s="209" t="s">
        <v>309</v>
      </c>
      <c r="D12" s="209" t="s">
        <v>288</v>
      </c>
      <c r="E12" s="209" t="s">
        <v>289</v>
      </c>
      <c r="F12" s="209" t="s">
        <v>310</v>
      </c>
      <c r="G12" s="209" t="s">
        <v>290</v>
      </c>
      <c r="H12" s="209" t="s">
        <v>41</v>
      </c>
      <c r="I12" s="209" t="s">
        <v>41</v>
      </c>
      <c r="J12" s="113" t="s">
        <v>291</v>
      </c>
      <c r="K12" s="113" t="s">
        <v>292</v>
      </c>
      <c r="L12" s="113" t="s">
        <v>242</v>
      </c>
      <c r="M12" s="114">
        <v>780</v>
      </c>
      <c r="N12" s="209" t="s">
        <v>225</v>
      </c>
      <c r="O12" s="209" t="s">
        <v>70</v>
      </c>
      <c r="P12" s="209" t="s">
        <v>293</v>
      </c>
      <c r="Q12" s="209" t="s">
        <v>44</v>
      </c>
      <c r="R12" s="209" t="s">
        <v>294</v>
      </c>
      <c r="S12" s="209" t="s">
        <v>133</v>
      </c>
      <c r="T12" s="207">
        <v>3500000</v>
      </c>
      <c r="U12" s="209" t="s">
        <v>295</v>
      </c>
      <c r="V12" s="207">
        <v>3500000</v>
      </c>
      <c r="W12" s="209" t="s">
        <v>295</v>
      </c>
      <c r="X12" s="209" t="s">
        <v>295</v>
      </c>
      <c r="Y12" s="209" t="s">
        <v>295</v>
      </c>
      <c r="Z12" s="209" t="s">
        <v>295</v>
      </c>
      <c r="AA12" s="213" t="s">
        <v>295</v>
      </c>
      <c r="AB12" s="207">
        <v>617647.06999999995</v>
      </c>
      <c r="AC12" s="209" t="s">
        <v>55</v>
      </c>
      <c r="AD12" s="209" t="s">
        <v>295</v>
      </c>
      <c r="AE12" s="207">
        <v>3500000</v>
      </c>
      <c r="AF12" s="209" t="s">
        <v>295</v>
      </c>
      <c r="AG12" s="209" t="s">
        <v>295</v>
      </c>
      <c r="AH12" s="211" t="s">
        <v>311</v>
      </c>
      <c r="AI12" s="211" t="s">
        <v>312</v>
      </c>
      <c r="AJ12" s="205"/>
      <c r="AK12" s="209" t="s">
        <v>696</v>
      </c>
    </row>
    <row r="13" spans="1:37" ht="60" x14ac:dyDescent="0.25">
      <c r="A13" s="1"/>
      <c r="B13" s="215"/>
      <c r="C13" s="215"/>
      <c r="D13" s="215"/>
      <c r="E13" s="215"/>
      <c r="F13" s="210"/>
      <c r="G13" s="215"/>
      <c r="H13" s="210"/>
      <c r="I13" s="210"/>
      <c r="J13" s="113" t="s">
        <v>297</v>
      </c>
      <c r="K13" s="113" t="s">
        <v>298</v>
      </c>
      <c r="L13" s="113" t="s">
        <v>299</v>
      </c>
      <c r="M13" s="115">
        <v>2</v>
      </c>
      <c r="N13" s="215"/>
      <c r="O13" s="215"/>
      <c r="P13" s="215"/>
      <c r="Q13" s="215"/>
      <c r="R13" s="215"/>
      <c r="S13" s="215"/>
      <c r="T13" s="219"/>
      <c r="U13" s="215"/>
      <c r="V13" s="219"/>
      <c r="W13" s="215"/>
      <c r="X13" s="215"/>
      <c r="Y13" s="215"/>
      <c r="Z13" s="215"/>
      <c r="AA13" s="218"/>
      <c r="AB13" s="219"/>
      <c r="AC13" s="215"/>
      <c r="AD13" s="215"/>
      <c r="AE13" s="219"/>
      <c r="AF13" s="215"/>
      <c r="AG13" s="215"/>
      <c r="AH13" s="216"/>
      <c r="AI13" s="216"/>
      <c r="AJ13" s="217"/>
      <c r="AK13" s="215"/>
    </row>
    <row r="14" spans="1:37" ht="72" x14ac:dyDescent="0.25">
      <c r="A14" s="116"/>
      <c r="B14" s="215"/>
      <c r="C14" s="215"/>
      <c r="D14" s="215"/>
      <c r="E14" s="215"/>
      <c r="F14" s="209" t="s">
        <v>313</v>
      </c>
      <c r="G14" s="215"/>
      <c r="H14" s="209" t="s">
        <v>41</v>
      </c>
      <c r="I14" s="209" t="s">
        <v>41</v>
      </c>
      <c r="J14" s="113" t="s">
        <v>291</v>
      </c>
      <c r="K14" s="113" t="s">
        <v>292</v>
      </c>
      <c r="L14" s="113" t="s">
        <v>242</v>
      </c>
      <c r="M14" s="114">
        <v>1150</v>
      </c>
      <c r="N14" s="215"/>
      <c r="O14" s="215"/>
      <c r="P14" s="215"/>
      <c r="Q14" s="215"/>
      <c r="R14" s="215"/>
      <c r="S14" s="215"/>
      <c r="T14" s="219"/>
      <c r="U14" s="215"/>
      <c r="V14" s="219"/>
      <c r="W14" s="215"/>
      <c r="X14" s="215"/>
      <c r="Y14" s="215"/>
      <c r="Z14" s="215"/>
      <c r="AA14" s="218"/>
      <c r="AB14" s="219"/>
      <c r="AC14" s="215"/>
      <c r="AD14" s="215"/>
      <c r="AE14" s="219"/>
      <c r="AF14" s="215"/>
      <c r="AG14" s="215"/>
      <c r="AH14" s="216"/>
      <c r="AI14" s="216"/>
      <c r="AJ14" s="217"/>
      <c r="AK14" s="215"/>
    </row>
    <row r="15" spans="1:37" ht="60" x14ac:dyDescent="0.25">
      <c r="A15" s="116"/>
      <c r="B15" s="210"/>
      <c r="C15" s="210"/>
      <c r="D15" s="210"/>
      <c r="E15" s="210"/>
      <c r="F15" s="210"/>
      <c r="G15" s="210"/>
      <c r="H15" s="210"/>
      <c r="I15" s="210"/>
      <c r="J15" s="113" t="s">
        <v>297</v>
      </c>
      <c r="K15" s="113" t="s">
        <v>298</v>
      </c>
      <c r="L15" s="113" t="s">
        <v>299</v>
      </c>
      <c r="M15" s="115">
        <v>2.5</v>
      </c>
      <c r="N15" s="210"/>
      <c r="O15" s="210"/>
      <c r="P15" s="210"/>
      <c r="Q15" s="210"/>
      <c r="R15" s="210"/>
      <c r="S15" s="210"/>
      <c r="T15" s="208"/>
      <c r="U15" s="210"/>
      <c r="V15" s="208"/>
      <c r="W15" s="210"/>
      <c r="X15" s="210"/>
      <c r="Y15" s="210"/>
      <c r="Z15" s="210"/>
      <c r="AA15" s="214"/>
      <c r="AB15" s="208"/>
      <c r="AC15" s="210"/>
      <c r="AD15" s="210"/>
      <c r="AE15" s="208"/>
      <c r="AF15" s="210"/>
      <c r="AG15" s="210"/>
      <c r="AH15" s="212"/>
      <c r="AI15" s="212"/>
      <c r="AJ15" s="206"/>
      <c r="AK15" s="210"/>
    </row>
    <row r="16" spans="1:37" ht="72" x14ac:dyDescent="0.25">
      <c r="A16" s="116"/>
      <c r="B16" s="209" t="s">
        <v>314</v>
      </c>
      <c r="C16" s="209" t="s">
        <v>315</v>
      </c>
      <c r="D16" s="209" t="s">
        <v>288</v>
      </c>
      <c r="E16" s="209" t="s">
        <v>289</v>
      </c>
      <c r="F16" s="209" t="s">
        <v>315</v>
      </c>
      <c r="G16" s="209" t="s">
        <v>290</v>
      </c>
      <c r="H16" s="209" t="s">
        <v>41</v>
      </c>
      <c r="I16" s="209" t="s">
        <v>41</v>
      </c>
      <c r="J16" s="113" t="s">
        <v>291</v>
      </c>
      <c r="K16" s="113" t="s">
        <v>292</v>
      </c>
      <c r="L16" s="113" t="s">
        <v>242</v>
      </c>
      <c r="M16" s="114">
        <v>1100</v>
      </c>
      <c r="N16" s="209" t="s">
        <v>225</v>
      </c>
      <c r="O16" s="209" t="s">
        <v>70</v>
      </c>
      <c r="P16" s="209" t="s">
        <v>293</v>
      </c>
      <c r="Q16" s="209" t="s">
        <v>44</v>
      </c>
      <c r="R16" s="209" t="s">
        <v>294</v>
      </c>
      <c r="S16" s="209" t="s">
        <v>133</v>
      </c>
      <c r="T16" s="207">
        <v>1500000</v>
      </c>
      <c r="U16" s="209" t="s">
        <v>295</v>
      </c>
      <c r="V16" s="207">
        <v>1500000</v>
      </c>
      <c r="W16" s="209" t="s">
        <v>295</v>
      </c>
      <c r="X16" s="209" t="s">
        <v>295</v>
      </c>
      <c r="Y16" s="209" t="s">
        <v>295</v>
      </c>
      <c r="Z16" s="209" t="s">
        <v>295</v>
      </c>
      <c r="AA16" s="213" t="s">
        <v>295</v>
      </c>
      <c r="AB16" s="207">
        <v>264705.89</v>
      </c>
      <c r="AC16" s="209" t="s">
        <v>55</v>
      </c>
      <c r="AD16" s="209" t="s">
        <v>295</v>
      </c>
      <c r="AE16" s="207">
        <v>1500000</v>
      </c>
      <c r="AF16" s="209" t="s">
        <v>295</v>
      </c>
      <c r="AG16" s="209" t="s">
        <v>295</v>
      </c>
      <c r="AH16" s="211" t="s">
        <v>316</v>
      </c>
      <c r="AI16" s="211" t="s">
        <v>317</v>
      </c>
      <c r="AJ16" s="209"/>
      <c r="AK16" s="209" t="s">
        <v>696</v>
      </c>
    </row>
    <row r="17" spans="1:37" ht="60" x14ac:dyDescent="0.25">
      <c r="A17" s="116"/>
      <c r="B17" s="210"/>
      <c r="C17" s="210"/>
      <c r="D17" s="210"/>
      <c r="E17" s="210"/>
      <c r="F17" s="210"/>
      <c r="G17" s="210"/>
      <c r="H17" s="210"/>
      <c r="I17" s="210"/>
      <c r="J17" s="113" t="s">
        <v>297</v>
      </c>
      <c r="K17" s="113" t="s">
        <v>298</v>
      </c>
      <c r="L17" s="113" t="s">
        <v>299</v>
      </c>
      <c r="M17" s="113">
        <v>0.03</v>
      </c>
      <c r="N17" s="210"/>
      <c r="O17" s="210"/>
      <c r="P17" s="210"/>
      <c r="Q17" s="210"/>
      <c r="R17" s="210"/>
      <c r="S17" s="210"/>
      <c r="T17" s="208"/>
      <c r="U17" s="210"/>
      <c r="V17" s="208"/>
      <c r="W17" s="210"/>
      <c r="X17" s="210"/>
      <c r="Y17" s="210"/>
      <c r="Z17" s="210"/>
      <c r="AA17" s="214"/>
      <c r="AB17" s="208"/>
      <c r="AC17" s="210"/>
      <c r="AD17" s="210"/>
      <c r="AE17" s="208"/>
      <c r="AF17" s="210"/>
      <c r="AG17" s="210"/>
      <c r="AH17" s="212"/>
      <c r="AI17" s="212"/>
      <c r="AJ17" s="210"/>
      <c r="AK17" s="210"/>
    </row>
    <row r="18" spans="1:37" ht="84" x14ac:dyDescent="0.25">
      <c r="A18" s="117"/>
      <c r="B18" s="209" t="s">
        <v>318</v>
      </c>
      <c r="C18" s="209" t="s">
        <v>319</v>
      </c>
      <c r="D18" s="209" t="s">
        <v>320</v>
      </c>
      <c r="E18" s="209" t="s">
        <v>321</v>
      </c>
      <c r="F18" s="209" t="s">
        <v>322</v>
      </c>
      <c r="G18" s="209" t="s">
        <v>323</v>
      </c>
      <c r="H18" s="209" t="s">
        <v>41</v>
      </c>
      <c r="I18" s="209" t="s">
        <v>41</v>
      </c>
      <c r="J18" s="113" t="s">
        <v>324</v>
      </c>
      <c r="K18" s="113" t="s">
        <v>325</v>
      </c>
      <c r="L18" s="113" t="s">
        <v>224</v>
      </c>
      <c r="M18" s="114">
        <v>1</v>
      </c>
      <c r="N18" s="209" t="s">
        <v>225</v>
      </c>
      <c r="O18" s="209" t="s">
        <v>70</v>
      </c>
      <c r="P18" s="209" t="s">
        <v>293</v>
      </c>
      <c r="Q18" s="209" t="s">
        <v>44</v>
      </c>
      <c r="R18" s="209" t="s">
        <v>294</v>
      </c>
      <c r="S18" s="209" t="s">
        <v>133</v>
      </c>
      <c r="T18" s="207">
        <v>2900000</v>
      </c>
      <c r="U18" s="209" t="s">
        <v>295</v>
      </c>
      <c r="V18" s="207">
        <v>2900000</v>
      </c>
      <c r="W18" s="209" t="s">
        <v>295</v>
      </c>
      <c r="X18" s="209" t="s">
        <v>295</v>
      </c>
      <c r="Y18" s="209" t="s">
        <v>295</v>
      </c>
      <c r="Z18" s="209" t="s">
        <v>295</v>
      </c>
      <c r="AA18" s="213" t="s">
        <v>295</v>
      </c>
      <c r="AB18" s="207">
        <v>511764.72</v>
      </c>
      <c r="AC18" s="209" t="s">
        <v>55</v>
      </c>
      <c r="AD18" s="209" t="s">
        <v>295</v>
      </c>
      <c r="AE18" s="207">
        <v>2900000</v>
      </c>
      <c r="AF18" s="209" t="s">
        <v>295</v>
      </c>
      <c r="AG18" s="209" t="s">
        <v>295</v>
      </c>
      <c r="AH18" s="211" t="s">
        <v>302</v>
      </c>
      <c r="AI18" s="211" t="s">
        <v>303</v>
      </c>
      <c r="AJ18" s="205"/>
      <c r="AK18" s="205"/>
    </row>
    <row r="19" spans="1:37" ht="96" x14ac:dyDescent="0.25">
      <c r="A19" s="117"/>
      <c r="B19" s="215"/>
      <c r="C19" s="215"/>
      <c r="D19" s="215"/>
      <c r="E19" s="215"/>
      <c r="F19" s="210"/>
      <c r="G19" s="215"/>
      <c r="H19" s="210"/>
      <c r="I19" s="210"/>
      <c r="J19" s="113" t="s">
        <v>326</v>
      </c>
      <c r="K19" s="113" t="s">
        <v>327</v>
      </c>
      <c r="L19" s="113" t="s">
        <v>224</v>
      </c>
      <c r="M19" s="115">
        <v>1</v>
      </c>
      <c r="N19" s="215"/>
      <c r="O19" s="215"/>
      <c r="P19" s="215"/>
      <c r="Q19" s="215"/>
      <c r="R19" s="215"/>
      <c r="S19" s="215"/>
      <c r="T19" s="219"/>
      <c r="U19" s="215"/>
      <c r="V19" s="219"/>
      <c r="W19" s="215"/>
      <c r="X19" s="215"/>
      <c r="Y19" s="215"/>
      <c r="Z19" s="215"/>
      <c r="AA19" s="218"/>
      <c r="AB19" s="219"/>
      <c r="AC19" s="215"/>
      <c r="AD19" s="215"/>
      <c r="AE19" s="219"/>
      <c r="AF19" s="215"/>
      <c r="AG19" s="215"/>
      <c r="AH19" s="216"/>
      <c r="AI19" s="216"/>
      <c r="AJ19" s="217"/>
      <c r="AK19" s="217"/>
    </row>
    <row r="20" spans="1:37" ht="84" x14ac:dyDescent="0.25">
      <c r="A20" s="117"/>
      <c r="B20" s="215"/>
      <c r="C20" s="215"/>
      <c r="D20" s="215"/>
      <c r="E20" s="215"/>
      <c r="F20" s="209" t="s">
        <v>328</v>
      </c>
      <c r="G20" s="215"/>
      <c r="H20" s="209" t="s">
        <v>41</v>
      </c>
      <c r="I20" s="209" t="s">
        <v>41</v>
      </c>
      <c r="J20" s="113" t="s">
        <v>324</v>
      </c>
      <c r="K20" s="113" t="s">
        <v>325</v>
      </c>
      <c r="L20" s="113" t="s">
        <v>224</v>
      </c>
      <c r="M20" s="114">
        <v>1</v>
      </c>
      <c r="N20" s="215"/>
      <c r="O20" s="215"/>
      <c r="P20" s="215"/>
      <c r="Q20" s="215"/>
      <c r="R20" s="215"/>
      <c r="S20" s="215"/>
      <c r="T20" s="219"/>
      <c r="U20" s="215"/>
      <c r="V20" s="219"/>
      <c r="W20" s="215"/>
      <c r="X20" s="215"/>
      <c r="Y20" s="215"/>
      <c r="Z20" s="215"/>
      <c r="AA20" s="218"/>
      <c r="AB20" s="219"/>
      <c r="AC20" s="215"/>
      <c r="AD20" s="215"/>
      <c r="AE20" s="219"/>
      <c r="AF20" s="215"/>
      <c r="AG20" s="215"/>
      <c r="AH20" s="216"/>
      <c r="AI20" s="216"/>
      <c r="AJ20" s="217"/>
      <c r="AK20" s="217"/>
    </row>
    <row r="21" spans="1:37" ht="96" x14ac:dyDescent="0.25">
      <c r="A21" s="117"/>
      <c r="B21" s="210"/>
      <c r="C21" s="210"/>
      <c r="D21" s="210"/>
      <c r="E21" s="210"/>
      <c r="F21" s="210"/>
      <c r="G21" s="210"/>
      <c r="H21" s="210"/>
      <c r="I21" s="210"/>
      <c r="J21" s="113" t="s">
        <v>326</v>
      </c>
      <c r="K21" s="113" t="s">
        <v>327</v>
      </c>
      <c r="L21" s="113" t="s">
        <v>224</v>
      </c>
      <c r="M21" s="115">
        <v>1</v>
      </c>
      <c r="N21" s="210"/>
      <c r="O21" s="210"/>
      <c r="P21" s="210"/>
      <c r="Q21" s="210"/>
      <c r="R21" s="210"/>
      <c r="S21" s="210"/>
      <c r="T21" s="208"/>
      <c r="U21" s="210"/>
      <c r="V21" s="208"/>
      <c r="W21" s="210"/>
      <c r="X21" s="210"/>
      <c r="Y21" s="210"/>
      <c r="Z21" s="210"/>
      <c r="AA21" s="214"/>
      <c r="AB21" s="208"/>
      <c r="AC21" s="210"/>
      <c r="AD21" s="210"/>
      <c r="AE21" s="208"/>
      <c r="AF21" s="210"/>
      <c r="AG21" s="210"/>
      <c r="AH21" s="212"/>
      <c r="AI21" s="212"/>
      <c r="AJ21" s="206"/>
      <c r="AK21" s="206"/>
    </row>
    <row r="22" spans="1:37" ht="84" x14ac:dyDescent="0.25">
      <c r="A22" s="117"/>
      <c r="B22" s="209" t="s">
        <v>329</v>
      </c>
      <c r="C22" s="209" t="s">
        <v>330</v>
      </c>
      <c r="D22" s="209" t="s">
        <v>320</v>
      </c>
      <c r="E22" s="209" t="s">
        <v>331</v>
      </c>
      <c r="F22" s="209" t="s">
        <v>330</v>
      </c>
      <c r="G22" s="209" t="s">
        <v>323</v>
      </c>
      <c r="H22" s="209" t="s">
        <v>41</v>
      </c>
      <c r="I22" s="209" t="s">
        <v>41</v>
      </c>
      <c r="J22" s="113" t="s">
        <v>324</v>
      </c>
      <c r="K22" s="113" t="s">
        <v>325</v>
      </c>
      <c r="L22" s="113" t="s">
        <v>224</v>
      </c>
      <c r="M22" s="114">
        <v>1</v>
      </c>
      <c r="N22" s="209" t="s">
        <v>225</v>
      </c>
      <c r="O22" s="209" t="s">
        <v>70</v>
      </c>
      <c r="P22" s="209" t="s">
        <v>293</v>
      </c>
      <c r="Q22" s="209" t="s">
        <v>44</v>
      </c>
      <c r="R22" s="209" t="s">
        <v>294</v>
      </c>
      <c r="S22" s="209" t="s">
        <v>133</v>
      </c>
      <c r="T22" s="207">
        <v>1100000</v>
      </c>
      <c r="U22" s="209" t="s">
        <v>295</v>
      </c>
      <c r="V22" s="207">
        <v>1100000</v>
      </c>
      <c r="W22" s="209" t="s">
        <v>295</v>
      </c>
      <c r="X22" s="209" t="s">
        <v>295</v>
      </c>
      <c r="Y22" s="209" t="s">
        <v>295</v>
      </c>
      <c r="Z22" s="209" t="s">
        <v>295</v>
      </c>
      <c r="AA22" s="213" t="s">
        <v>295</v>
      </c>
      <c r="AB22" s="207">
        <v>194117.65</v>
      </c>
      <c r="AC22" s="209" t="s">
        <v>55</v>
      </c>
      <c r="AD22" s="209" t="s">
        <v>295</v>
      </c>
      <c r="AE22" s="207">
        <v>1100000</v>
      </c>
      <c r="AF22" s="209" t="s">
        <v>295</v>
      </c>
      <c r="AG22" s="209" t="s">
        <v>295</v>
      </c>
      <c r="AH22" s="211" t="s">
        <v>311</v>
      </c>
      <c r="AI22" s="211" t="s">
        <v>312</v>
      </c>
      <c r="AJ22" s="205"/>
      <c r="AK22" s="205"/>
    </row>
    <row r="23" spans="1:37" ht="96" x14ac:dyDescent="0.25">
      <c r="A23" s="117"/>
      <c r="B23" s="210"/>
      <c r="C23" s="210"/>
      <c r="D23" s="210"/>
      <c r="E23" s="210"/>
      <c r="F23" s="210"/>
      <c r="G23" s="210"/>
      <c r="H23" s="210"/>
      <c r="I23" s="210"/>
      <c r="J23" s="113" t="s">
        <v>326</v>
      </c>
      <c r="K23" s="113" t="s">
        <v>327</v>
      </c>
      <c r="L23" s="113" t="s">
        <v>224</v>
      </c>
      <c r="M23" s="115">
        <v>1</v>
      </c>
      <c r="N23" s="210"/>
      <c r="O23" s="210"/>
      <c r="P23" s="210"/>
      <c r="Q23" s="210"/>
      <c r="R23" s="210"/>
      <c r="S23" s="210"/>
      <c r="T23" s="208"/>
      <c r="U23" s="210"/>
      <c r="V23" s="208"/>
      <c r="W23" s="210"/>
      <c r="X23" s="210"/>
      <c r="Y23" s="210"/>
      <c r="Z23" s="210"/>
      <c r="AA23" s="214"/>
      <c r="AB23" s="208"/>
      <c r="AC23" s="210"/>
      <c r="AD23" s="210"/>
      <c r="AE23" s="208"/>
      <c r="AF23" s="210"/>
      <c r="AG23" s="210"/>
      <c r="AH23" s="212"/>
      <c r="AI23" s="212"/>
      <c r="AJ23" s="206"/>
      <c r="AK23" s="206"/>
    </row>
    <row r="24" spans="1:37" x14ac:dyDescent="0.25">
      <c r="B24" s="110"/>
      <c r="C24" s="110"/>
      <c r="D24" s="110"/>
      <c r="E24" s="110"/>
      <c r="F24" s="110"/>
      <c r="G24" s="110"/>
      <c r="H24" s="110"/>
      <c r="I24" s="110"/>
      <c r="J24" s="110"/>
      <c r="K24" s="110"/>
      <c r="L24" s="110"/>
      <c r="M24" s="110"/>
      <c r="N24" s="110"/>
      <c r="O24" s="110"/>
      <c r="P24" s="118"/>
      <c r="Q24" s="118"/>
      <c r="R24" s="118"/>
      <c r="S24" s="118"/>
      <c r="T24" s="110"/>
      <c r="U24" s="110"/>
      <c r="V24" s="110"/>
      <c r="W24" s="119"/>
      <c r="X24" s="119"/>
      <c r="Y24" s="119"/>
      <c r="Z24" s="110"/>
      <c r="AA24" s="120"/>
      <c r="AB24" s="110"/>
      <c r="AC24" s="118"/>
      <c r="AD24" s="113"/>
      <c r="AE24" s="113"/>
      <c r="AF24" s="118"/>
      <c r="AG24" s="118"/>
      <c r="AH24" s="110"/>
      <c r="AI24" s="110"/>
      <c r="AJ24" s="118"/>
      <c r="AK24" s="118"/>
    </row>
    <row r="25" spans="1:37" x14ac:dyDescent="0.25">
      <c r="B25" s="121" t="s">
        <v>206</v>
      </c>
      <c r="C25" s="122"/>
      <c r="D25" s="122"/>
    </row>
    <row r="26" spans="1:37" x14ac:dyDescent="0.25">
      <c r="A26" s="122"/>
      <c r="B26" s="123" t="s">
        <v>207</v>
      </c>
      <c r="C26" s="124"/>
      <c r="D26" s="124"/>
      <c r="E26" s="124"/>
      <c r="F26" s="124"/>
      <c r="G26" s="124"/>
      <c r="H26" s="124"/>
      <c r="I26" s="124"/>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1:37" x14ac:dyDescent="0.25">
      <c r="A27" s="124"/>
      <c r="B27" s="123" t="s">
        <v>208</v>
      </c>
      <c r="C27" s="124"/>
      <c r="D27" s="124"/>
      <c r="E27" s="124"/>
      <c r="F27" s="124"/>
      <c r="G27" s="124"/>
      <c r="H27" s="124"/>
      <c r="I27" s="124"/>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sheetData>
  <mergeCells count="25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S22:S23"/>
    <mergeCell ref="T22:T23"/>
    <mergeCell ref="U22:U23"/>
    <mergeCell ref="V22:V23"/>
    <mergeCell ref="W22:W23"/>
    <mergeCell ref="X22:X23"/>
    <mergeCell ref="I22:I23"/>
    <mergeCell ref="N22:N23"/>
    <mergeCell ref="O22:O23"/>
    <mergeCell ref="P22:P23"/>
    <mergeCell ref="Q22:Q23"/>
    <mergeCell ref="R22:R23"/>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06721-087D-4352-BD2C-AA8335A0A534}">
  <dimension ref="A1:AJ43"/>
  <sheetViews>
    <sheetView tabSelected="1" topLeftCell="T41" zoomScale="80" zoomScaleNormal="80" workbookViewId="0">
      <selection activeCell="AK6" sqref="AK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93" t="s">
        <v>119</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94" t="s">
        <v>0</v>
      </c>
      <c r="C3" s="194" t="s">
        <v>1</v>
      </c>
      <c r="D3" s="194" t="s">
        <v>17</v>
      </c>
      <c r="E3" s="194" t="s">
        <v>18</v>
      </c>
      <c r="F3" s="194" t="s">
        <v>19</v>
      </c>
      <c r="G3" s="194" t="s">
        <v>2</v>
      </c>
      <c r="H3" s="194" t="s">
        <v>3</v>
      </c>
      <c r="I3" s="194" t="s">
        <v>4</v>
      </c>
      <c r="J3" s="196" t="s">
        <v>5</v>
      </c>
      <c r="K3" s="196"/>
      <c r="L3" s="196"/>
      <c r="M3" s="196"/>
      <c r="N3" s="197" t="s">
        <v>28</v>
      </c>
      <c r="O3" s="194" t="s">
        <v>20</v>
      </c>
      <c r="P3" s="192" t="s">
        <v>27</v>
      </c>
      <c r="Q3" s="192" t="s">
        <v>21</v>
      </c>
      <c r="R3" s="192" t="s">
        <v>26</v>
      </c>
      <c r="S3" s="192" t="s">
        <v>22</v>
      </c>
      <c r="T3" s="194" t="s">
        <v>29</v>
      </c>
      <c r="U3" s="194" t="s">
        <v>30</v>
      </c>
      <c r="V3" s="196" t="s">
        <v>31</v>
      </c>
      <c r="W3" s="196"/>
      <c r="X3" s="196"/>
      <c r="Y3" s="196"/>
      <c r="Z3" s="196"/>
      <c r="AA3" s="196"/>
      <c r="AB3" s="194" t="s">
        <v>36</v>
      </c>
      <c r="AC3" s="200" t="s">
        <v>37</v>
      </c>
      <c r="AD3" s="202" t="s">
        <v>120</v>
      </c>
      <c r="AE3" s="203"/>
      <c r="AF3" s="204"/>
      <c r="AG3" s="197" t="s">
        <v>16</v>
      </c>
      <c r="AH3" s="197" t="s">
        <v>25</v>
      </c>
      <c r="AI3" s="194" t="s">
        <v>23</v>
      </c>
      <c r="AJ3" s="197" t="s">
        <v>24</v>
      </c>
    </row>
    <row r="4" spans="1:36" ht="169.35" customHeight="1" x14ac:dyDescent="0.25">
      <c r="A4" s="1"/>
      <c r="B4" s="194"/>
      <c r="C4" s="194"/>
      <c r="D4" s="194"/>
      <c r="E4" s="194"/>
      <c r="F4" s="194"/>
      <c r="G4" s="194"/>
      <c r="H4" s="194"/>
      <c r="I4" s="194"/>
      <c r="J4" s="3" t="s">
        <v>6</v>
      </c>
      <c r="K4" s="3" t="s">
        <v>7</v>
      </c>
      <c r="L4" s="3" t="s">
        <v>8</v>
      </c>
      <c r="M4" s="4" t="s">
        <v>9</v>
      </c>
      <c r="N4" s="198"/>
      <c r="O4" s="194"/>
      <c r="P4" s="192"/>
      <c r="Q4" s="192"/>
      <c r="R4" s="192"/>
      <c r="S4" s="192"/>
      <c r="T4" s="194"/>
      <c r="U4" s="194"/>
      <c r="V4" s="3" t="s">
        <v>33</v>
      </c>
      <c r="W4" s="3" t="s">
        <v>34</v>
      </c>
      <c r="X4" s="3" t="s">
        <v>10</v>
      </c>
      <c r="Y4" s="3" t="s">
        <v>35</v>
      </c>
      <c r="Z4" s="3" t="s">
        <v>32</v>
      </c>
      <c r="AA4" s="3" t="s">
        <v>14</v>
      </c>
      <c r="AB4" s="194"/>
      <c r="AC4" s="201"/>
      <c r="AD4" s="3" t="s">
        <v>11</v>
      </c>
      <c r="AE4" s="3" t="s">
        <v>12</v>
      </c>
      <c r="AF4" s="3" t="s">
        <v>15</v>
      </c>
      <c r="AG4" s="198"/>
      <c r="AH4" s="198"/>
      <c r="AI4" s="194"/>
      <c r="AJ4" s="1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225" t="s">
        <v>332</v>
      </c>
      <c r="C6" s="226" t="s">
        <v>333</v>
      </c>
      <c r="D6" s="226" t="s">
        <v>455</v>
      </c>
      <c r="E6" s="226" t="s">
        <v>334</v>
      </c>
      <c r="F6" s="226" t="s">
        <v>333</v>
      </c>
      <c r="G6" s="226" t="s">
        <v>335</v>
      </c>
      <c r="H6" s="226" t="s">
        <v>41</v>
      </c>
      <c r="I6" s="226" t="s">
        <v>41</v>
      </c>
      <c r="J6" s="125" t="s">
        <v>336</v>
      </c>
      <c r="K6" s="63" t="s">
        <v>337</v>
      </c>
      <c r="L6" s="63" t="s">
        <v>139</v>
      </c>
      <c r="M6" s="63">
        <v>7293</v>
      </c>
      <c r="N6" s="226" t="s">
        <v>338</v>
      </c>
      <c r="O6" s="226" t="s">
        <v>339</v>
      </c>
      <c r="P6" s="232" t="s">
        <v>340</v>
      </c>
      <c r="Q6" s="232" t="s">
        <v>44</v>
      </c>
      <c r="R6" s="232" t="s">
        <v>45</v>
      </c>
      <c r="S6" s="232" t="s">
        <v>133</v>
      </c>
      <c r="T6" s="238">
        <v>4342246.55</v>
      </c>
      <c r="U6" s="238">
        <v>4342246.55</v>
      </c>
      <c r="V6" s="238">
        <v>4342246.55</v>
      </c>
      <c r="W6" s="226" t="s">
        <v>295</v>
      </c>
      <c r="X6" s="226" t="s">
        <v>295</v>
      </c>
      <c r="Y6" s="226" t="s">
        <v>295</v>
      </c>
      <c r="Z6" s="226" t="s">
        <v>295</v>
      </c>
      <c r="AA6" s="235" t="s">
        <v>295</v>
      </c>
      <c r="AB6" s="238">
        <v>4342246.6500000004</v>
      </c>
      <c r="AC6" s="232" t="s">
        <v>341</v>
      </c>
      <c r="AD6" s="232" t="s">
        <v>295</v>
      </c>
      <c r="AE6" s="232" t="s">
        <v>295</v>
      </c>
      <c r="AF6" s="232">
        <v>4342246.55</v>
      </c>
      <c r="AG6" s="232" t="s">
        <v>295</v>
      </c>
      <c r="AH6" s="244" t="s">
        <v>342</v>
      </c>
      <c r="AI6" s="244" t="s">
        <v>343</v>
      </c>
      <c r="AJ6" s="241">
        <v>45595</v>
      </c>
    </row>
    <row r="7" spans="1:36" ht="72" x14ac:dyDescent="0.25">
      <c r="B7" s="225"/>
      <c r="C7" s="227"/>
      <c r="D7" s="227"/>
      <c r="E7" s="227"/>
      <c r="F7" s="227"/>
      <c r="G7" s="227"/>
      <c r="H7" s="227"/>
      <c r="I7" s="227"/>
      <c r="J7" s="125" t="s">
        <v>344</v>
      </c>
      <c r="K7" s="63" t="s">
        <v>345</v>
      </c>
      <c r="L7" s="63" t="s">
        <v>139</v>
      </c>
      <c r="M7" s="63">
        <v>561</v>
      </c>
      <c r="N7" s="227"/>
      <c r="O7" s="227"/>
      <c r="P7" s="233"/>
      <c r="Q7" s="233"/>
      <c r="R7" s="233"/>
      <c r="S7" s="233"/>
      <c r="T7" s="239"/>
      <c r="U7" s="227"/>
      <c r="V7" s="227"/>
      <c r="W7" s="227"/>
      <c r="X7" s="227"/>
      <c r="Y7" s="227"/>
      <c r="Z7" s="227"/>
      <c r="AA7" s="236"/>
      <c r="AB7" s="227"/>
      <c r="AC7" s="233"/>
      <c r="AD7" s="233"/>
      <c r="AE7" s="233"/>
      <c r="AF7" s="233"/>
      <c r="AG7" s="233"/>
      <c r="AH7" s="244"/>
      <c r="AI7" s="244"/>
      <c r="AJ7" s="242"/>
    </row>
    <row r="8" spans="1:36" ht="72" x14ac:dyDescent="0.25">
      <c r="B8" s="225"/>
      <c r="C8" s="227"/>
      <c r="D8" s="227"/>
      <c r="E8" s="227"/>
      <c r="F8" s="227"/>
      <c r="G8" s="227"/>
      <c r="H8" s="227"/>
      <c r="I8" s="227"/>
      <c r="J8" s="125" t="s">
        <v>346</v>
      </c>
      <c r="K8" s="63" t="s">
        <v>347</v>
      </c>
      <c r="L8" s="63" t="s">
        <v>348</v>
      </c>
      <c r="M8" s="63">
        <v>12.9</v>
      </c>
      <c r="N8" s="227"/>
      <c r="O8" s="227"/>
      <c r="P8" s="233"/>
      <c r="Q8" s="233"/>
      <c r="R8" s="233"/>
      <c r="S8" s="233"/>
      <c r="T8" s="239"/>
      <c r="U8" s="227"/>
      <c r="V8" s="227"/>
      <c r="W8" s="227"/>
      <c r="X8" s="227"/>
      <c r="Y8" s="227"/>
      <c r="Z8" s="227"/>
      <c r="AA8" s="236"/>
      <c r="AB8" s="227"/>
      <c r="AC8" s="233"/>
      <c r="AD8" s="233"/>
      <c r="AE8" s="233"/>
      <c r="AF8" s="233"/>
      <c r="AG8" s="233"/>
      <c r="AH8" s="244"/>
      <c r="AI8" s="244"/>
      <c r="AJ8" s="242"/>
    </row>
    <row r="9" spans="1:36" ht="60" x14ac:dyDescent="0.25">
      <c r="B9" s="225"/>
      <c r="C9" s="227"/>
      <c r="D9" s="227"/>
      <c r="E9" s="227"/>
      <c r="F9" s="227"/>
      <c r="G9" s="227"/>
      <c r="H9" s="227"/>
      <c r="I9" s="227"/>
      <c r="J9" s="125" t="s">
        <v>349</v>
      </c>
      <c r="K9" s="63" t="s">
        <v>350</v>
      </c>
      <c r="L9" s="63" t="s">
        <v>348</v>
      </c>
      <c r="M9" s="126">
        <v>8</v>
      </c>
      <c r="N9" s="227"/>
      <c r="O9" s="227"/>
      <c r="P9" s="233"/>
      <c r="Q9" s="233"/>
      <c r="R9" s="233"/>
      <c r="S9" s="233"/>
      <c r="T9" s="239"/>
      <c r="U9" s="227"/>
      <c r="V9" s="227"/>
      <c r="W9" s="227"/>
      <c r="X9" s="227"/>
      <c r="Y9" s="227"/>
      <c r="Z9" s="227"/>
      <c r="AA9" s="236"/>
      <c r="AB9" s="227"/>
      <c r="AC9" s="233"/>
      <c r="AD9" s="233"/>
      <c r="AE9" s="233"/>
      <c r="AF9" s="233"/>
      <c r="AG9" s="233"/>
      <c r="AH9" s="244"/>
      <c r="AI9" s="244"/>
      <c r="AJ9" s="242"/>
    </row>
    <row r="10" spans="1:36" ht="48" x14ac:dyDescent="0.25">
      <c r="B10" s="225"/>
      <c r="C10" s="227"/>
      <c r="D10" s="227"/>
      <c r="E10" s="227"/>
      <c r="F10" s="227"/>
      <c r="G10" s="227"/>
      <c r="H10" s="227"/>
      <c r="I10" s="227"/>
      <c r="J10" s="125" t="s">
        <v>351</v>
      </c>
      <c r="K10" s="63" t="s">
        <v>352</v>
      </c>
      <c r="L10" s="63" t="s">
        <v>353</v>
      </c>
      <c r="M10" s="63">
        <v>842</v>
      </c>
      <c r="N10" s="227"/>
      <c r="O10" s="227"/>
      <c r="P10" s="233"/>
      <c r="Q10" s="233"/>
      <c r="R10" s="233"/>
      <c r="S10" s="233"/>
      <c r="T10" s="239"/>
      <c r="U10" s="227"/>
      <c r="V10" s="227"/>
      <c r="W10" s="227"/>
      <c r="X10" s="227"/>
      <c r="Y10" s="227"/>
      <c r="Z10" s="227"/>
      <c r="AA10" s="236"/>
      <c r="AB10" s="227"/>
      <c r="AC10" s="233"/>
      <c r="AD10" s="233"/>
      <c r="AE10" s="233"/>
      <c r="AF10" s="233"/>
      <c r="AG10" s="233"/>
      <c r="AH10" s="244"/>
      <c r="AI10" s="244"/>
      <c r="AJ10" s="242"/>
    </row>
    <row r="11" spans="1:36" ht="72" x14ac:dyDescent="0.25">
      <c r="B11" s="225"/>
      <c r="C11" s="228"/>
      <c r="D11" s="228"/>
      <c r="E11" s="228"/>
      <c r="F11" s="228"/>
      <c r="G11" s="228"/>
      <c r="H11" s="228"/>
      <c r="I11" s="228"/>
      <c r="J11" s="125" t="s">
        <v>354</v>
      </c>
      <c r="K11" s="63" t="s">
        <v>355</v>
      </c>
      <c r="L11" s="63" t="s">
        <v>356</v>
      </c>
      <c r="M11" s="127">
        <v>2700</v>
      </c>
      <c r="N11" s="228"/>
      <c r="O11" s="228"/>
      <c r="P11" s="234"/>
      <c r="Q11" s="234"/>
      <c r="R11" s="234"/>
      <c r="S11" s="234"/>
      <c r="T11" s="240"/>
      <c r="U11" s="228"/>
      <c r="V11" s="228"/>
      <c r="W11" s="228"/>
      <c r="X11" s="228"/>
      <c r="Y11" s="228"/>
      <c r="Z11" s="228"/>
      <c r="AA11" s="237"/>
      <c r="AB11" s="228"/>
      <c r="AC11" s="234"/>
      <c r="AD11" s="234"/>
      <c r="AE11" s="234"/>
      <c r="AF11" s="234"/>
      <c r="AG11" s="234"/>
      <c r="AH11" s="244"/>
      <c r="AI11" s="244"/>
      <c r="AJ11" s="243"/>
    </row>
    <row r="12" spans="1:36" ht="60" x14ac:dyDescent="0.25">
      <c r="B12" s="225" t="s">
        <v>357</v>
      </c>
      <c r="C12" s="229" t="s">
        <v>358</v>
      </c>
      <c r="D12" s="226" t="s">
        <v>455</v>
      </c>
      <c r="E12" s="226" t="s">
        <v>334</v>
      </c>
      <c r="F12" s="226" t="s">
        <v>358</v>
      </c>
      <c r="G12" s="226" t="s">
        <v>335</v>
      </c>
      <c r="H12" s="226" t="s">
        <v>41</v>
      </c>
      <c r="I12" s="226" t="s">
        <v>41</v>
      </c>
      <c r="J12" s="125" t="s">
        <v>336</v>
      </c>
      <c r="K12" s="63" t="s">
        <v>337</v>
      </c>
      <c r="L12" s="63" t="s">
        <v>139</v>
      </c>
      <c r="M12" s="63">
        <v>150</v>
      </c>
      <c r="N12" s="226" t="s">
        <v>338</v>
      </c>
      <c r="O12" s="226" t="s">
        <v>359</v>
      </c>
      <c r="P12" s="232" t="s">
        <v>340</v>
      </c>
      <c r="Q12" s="232" t="s">
        <v>44</v>
      </c>
      <c r="R12" s="232" t="s">
        <v>45</v>
      </c>
      <c r="S12" s="232" t="s">
        <v>133</v>
      </c>
      <c r="T12" s="239">
        <v>957225.37</v>
      </c>
      <c r="U12" s="238">
        <v>957225.37</v>
      </c>
      <c r="V12" s="238">
        <v>957225.37</v>
      </c>
      <c r="W12" s="226" t="s">
        <v>295</v>
      </c>
      <c r="X12" s="226" t="s">
        <v>295</v>
      </c>
      <c r="Y12" s="226" t="s">
        <v>295</v>
      </c>
      <c r="Z12" s="226" t="s">
        <v>295</v>
      </c>
      <c r="AA12" s="235" t="s">
        <v>295</v>
      </c>
      <c r="AB12" s="238">
        <v>1594809.12</v>
      </c>
      <c r="AC12" s="232" t="s">
        <v>341</v>
      </c>
      <c r="AD12" s="232" t="s">
        <v>295</v>
      </c>
      <c r="AE12" s="232" t="s">
        <v>295</v>
      </c>
      <c r="AF12" s="232">
        <v>957225.37</v>
      </c>
      <c r="AG12" s="232" t="s">
        <v>295</v>
      </c>
      <c r="AH12" s="244" t="s">
        <v>360</v>
      </c>
      <c r="AI12" s="244" t="s">
        <v>361</v>
      </c>
      <c r="AJ12" s="249">
        <v>45485</v>
      </c>
    </row>
    <row r="13" spans="1:36" ht="72" x14ac:dyDescent="0.25">
      <c r="B13" s="225"/>
      <c r="C13" s="230"/>
      <c r="D13" s="227"/>
      <c r="E13" s="227"/>
      <c r="F13" s="227"/>
      <c r="G13" s="227"/>
      <c r="H13" s="227"/>
      <c r="I13" s="227"/>
      <c r="J13" s="125" t="s">
        <v>344</v>
      </c>
      <c r="K13" s="63" t="s">
        <v>345</v>
      </c>
      <c r="L13" s="63" t="s">
        <v>139</v>
      </c>
      <c r="M13" s="63">
        <v>213</v>
      </c>
      <c r="N13" s="227"/>
      <c r="O13" s="227"/>
      <c r="P13" s="233"/>
      <c r="Q13" s="233"/>
      <c r="R13" s="233"/>
      <c r="S13" s="233"/>
      <c r="T13" s="239"/>
      <c r="U13" s="227"/>
      <c r="V13" s="227"/>
      <c r="W13" s="227"/>
      <c r="X13" s="227"/>
      <c r="Y13" s="227"/>
      <c r="Z13" s="227"/>
      <c r="AA13" s="236"/>
      <c r="AB13" s="227"/>
      <c r="AC13" s="233"/>
      <c r="AD13" s="233"/>
      <c r="AE13" s="233"/>
      <c r="AF13" s="233"/>
      <c r="AG13" s="233"/>
      <c r="AH13" s="244"/>
      <c r="AI13" s="244"/>
      <c r="AJ13" s="233"/>
    </row>
    <row r="14" spans="1:36" ht="72" x14ac:dyDescent="0.25">
      <c r="B14" s="225"/>
      <c r="C14" s="230"/>
      <c r="D14" s="227"/>
      <c r="E14" s="227"/>
      <c r="F14" s="227"/>
      <c r="G14" s="227"/>
      <c r="H14" s="227"/>
      <c r="I14" s="227"/>
      <c r="J14" s="125" t="s">
        <v>346</v>
      </c>
      <c r="K14" s="63" t="s">
        <v>347</v>
      </c>
      <c r="L14" s="63" t="s">
        <v>348</v>
      </c>
      <c r="M14" s="63">
        <v>3.8</v>
      </c>
      <c r="N14" s="227"/>
      <c r="O14" s="227"/>
      <c r="P14" s="233"/>
      <c r="Q14" s="233"/>
      <c r="R14" s="233"/>
      <c r="S14" s="233"/>
      <c r="T14" s="239"/>
      <c r="U14" s="227"/>
      <c r="V14" s="227"/>
      <c r="W14" s="227"/>
      <c r="X14" s="227"/>
      <c r="Y14" s="227"/>
      <c r="Z14" s="227"/>
      <c r="AA14" s="236"/>
      <c r="AB14" s="227"/>
      <c r="AC14" s="233"/>
      <c r="AD14" s="233"/>
      <c r="AE14" s="233"/>
      <c r="AF14" s="233"/>
      <c r="AG14" s="233"/>
      <c r="AH14" s="244"/>
      <c r="AI14" s="244"/>
      <c r="AJ14" s="233"/>
    </row>
    <row r="15" spans="1:36" ht="60" x14ac:dyDescent="0.25">
      <c r="B15" s="225"/>
      <c r="C15" s="231"/>
      <c r="D15" s="228"/>
      <c r="E15" s="228"/>
      <c r="F15" s="228"/>
      <c r="G15" s="228"/>
      <c r="H15" s="228"/>
      <c r="I15" s="228"/>
      <c r="J15" s="125" t="s">
        <v>349</v>
      </c>
      <c r="K15" s="63" t="s">
        <v>350</v>
      </c>
      <c r="L15" s="63" t="s">
        <v>348</v>
      </c>
      <c r="M15" s="126">
        <v>6.3</v>
      </c>
      <c r="N15" s="228"/>
      <c r="O15" s="228"/>
      <c r="P15" s="234"/>
      <c r="Q15" s="234"/>
      <c r="R15" s="234"/>
      <c r="S15" s="234"/>
      <c r="T15" s="240"/>
      <c r="U15" s="228"/>
      <c r="V15" s="228"/>
      <c r="W15" s="228"/>
      <c r="X15" s="228"/>
      <c r="Y15" s="228"/>
      <c r="Z15" s="228"/>
      <c r="AA15" s="237"/>
      <c r="AB15" s="228"/>
      <c r="AC15" s="234"/>
      <c r="AD15" s="234"/>
      <c r="AE15" s="234"/>
      <c r="AF15" s="234"/>
      <c r="AG15" s="234"/>
      <c r="AH15" s="244"/>
      <c r="AI15" s="244"/>
      <c r="AJ15" s="234"/>
    </row>
    <row r="16" spans="1:36" ht="72" x14ac:dyDescent="0.25">
      <c r="B16" s="226" t="s">
        <v>362</v>
      </c>
      <c r="C16" s="226" t="s">
        <v>363</v>
      </c>
      <c r="D16" s="226" t="s">
        <v>455</v>
      </c>
      <c r="E16" s="226" t="s">
        <v>334</v>
      </c>
      <c r="F16" s="226" t="s">
        <v>363</v>
      </c>
      <c r="G16" s="226" t="s">
        <v>335</v>
      </c>
      <c r="H16" s="226" t="s">
        <v>41</v>
      </c>
      <c r="I16" s="226" t="s">
        <v>41</v>
      </c>
      <c r="J16" s="125" t="s">
        <v>344</v>
      </c>
      <c r="K16" s="63" t="s">
        <v>345</v>
      </c>
      <c r="L16" s="63" t="s">
        <v>139</v>
      </c>
      <c r="M16" s="63">
        <v>298</v>
      </c>
      <c r="N16" s="226" t="s">
        <v>338</v>
      </c>
      <c r="O16" s="226" t="s">
        <v>364</v>
      </c>
      <c r="P16" s="232" t="s">
        <v>340</v>
      </c>
      <c r="Q16" s="232" t="s">
        <v>44</v>
      </c>
      <c r="R16" s="232" t="s">
        <v>45</v>
      </c>
      <c r="S16" s="232" t="s">
        <v>133</v>
      </c>
      <c r="T16" s="238">
        <f>U16+U20</f>
        <v>4637071.0600000005</v>
      </c>
      <c r="U16" s="238">
        <v>1017968.86</v>
      </c>
      <c r="V16" s="238">
        <v>1017968.86</v>
      </c>
      <c r="W16" s="226" t="s">
        <v>295</v>
      </c>
      <c r="X16" s="226" t="s">
        <v>295</v>
      </c>
      <c r="Y16" s="226" t="s">
        <v>295</v>
      </c>
      <c r="Z16" s="226" t="s">
        <v>295</v>
      </c>
      <c r="AA16" s="235" t="s">
        <v>295</v>
      </c>
      <c r="AB16" s="238">
        <v>2075226.17</v>
      </c>
      <c r="AC16" s="232" t="s">
        <v>341</v>
      </c>
      <c r="AD16" s="232" t="s">
        <v>295</v>
      </c>
      <c r="AE16" s="232" t="s">
        <v>295</v>
      </c>
      <c r="AF16" s="245">
        <v>1017968.86</v>
      </c>
      <c r="AG16" s="232" t="s">
        <v>295</v>
      </c>
      <c r="AH16" s="246" t="s">
        <v>296</v>
      </c>
      <c r="AI16" s="246" t="s">
        <v>307</v>
      </c>
      <c r="AJ16" s="249">
        <v>45527</v>
      </c>
    </row>
    <row r="17" spans="2:36" ht="60" x14ac:dyDescent="0.25">
      <c r="B17" s="227"/>
      <c r="C17" s="227"/>
      <c r="D17" s="227"/>
      <c r="E17" s="227"/>
      <c r="F17" s="227"/>
      <c r="G17" s="227"/>
      <c r="H17" s="227"/>
      <c r="I17" s="227"/>
      <c r="J17" s="125" t="s">
        <v>349</v>
      </c>
      <c r="K17" s="63" t="s">
        <v>350</v>
      </c>
      <c r="L17" s="63" t="s">
        <v>348</v>
      </c>
      <c r="M17" s="169">
        <v>9.56</v>
      </c>
      <c r="N17" s="227"/>
      <c r="O17" s="227"/>
      <c r="P17" s="233"/>
      <c r="Q17" s="233"/>
      <c r="R17" s="233"/>
      <c r="S17" s="233"/>
      <c r="T17" s="227"/>
      <c r="U17" s="227"/>
      <c r="V17" s="227"/>
      <c r="W17" s="227"/>
      <c r="X17" s="227"/>
      <c r="Y17" s="227"/>
      <c r="Z17" s="227"/>
      <c r="AA17" s="236"/>
      <c r="AB17" s="227"/>
      <c r="AC17" s="233"/>
      <c r="AD17" s="233"/>
      <c r="AE17" s="233"/>
      <c r="AF17" s="233"/>
      <c r="AG17" s="233"/>
      <c r="AH17" s="247"/>
      <c r="AI17" s="247"/>
      <c r="AJ17" s="233"/>
    </row>
    <row r="18" spans="2:36" ht="60" x14ac:dyDescent="0.25">
      <c r="B18" s="227"/>
      <c r="C18" s="227"/>
      <c r="D18" s="227"/>
      <c r="E18" s="227"/>
      <c r="F18" s="227"/>
      <c r="G18" s="227"/>
      <c r="H18" s="227"/>
      <c r="I18" s="227"/>
      <c r="J18" s="125" t="s">
        <v>336</v>
      </c>
      <c r="K18" s="63" t="s">
        <v>337</v>
      </c>
      <c r="L18" s="63" t="s">
        <v>139</v>
      </c>
      <c r="M18" s="63">
        <v>260</v>
      </c>
      <c r="N18" s="227"/>
      <c r="O18" s="227"/>
      <c r="P18" s="233"/>
      <c r="Q18" s="233"/>
      <c r="R18" s="233"/>
      <c r="S18" s="233"/>
      <c r="T18" s="227"/>
      <c r="U18" s="227"/>
      <c r="V18" s="227"/>
      <c r="W18" s="227"/>
      <c r="X18" s="227"/>
      <c r="Y18" s="227"/>
      <c r="Z18" s="227"/>
      <c r="AA18" s="236"/>
      <c r="AB18" s="227"/>
      <c r="AC18" s="233"/>
      <c r="AD18" s="233"/>
      <c r="AE18" s="233"/>
      <c r="AF18" s="233"/>
      <c r="AG18" s="233"/>
      <c r="AH18" s="247"/>
      <c r="AI18" s="247"/>
      <c r="AJ18" s="233"/>
    </row>
    <row r="19" spans="2:36" ht="72" x14ac:dyDescent="0.25">
      <c r="B19" s="227"/>
      <c r="C19" s="227"/>
      <c r="D19" s="227"/>
      <c r="E19" s="227"/>
      <c r="F19" s="227"/>
      <c r="G19" s="227"/>
      <c r="H19" s="227"/>
      <c r="I19" s="227"/>
      <c r="J19" s="125" t="s">
        <v>346</v>
      </c>
      <c r="K19" s="63" t="s">
        <v>347</v>
      </c>
      <c r="L19" s="63" t="s">
        <v>348</v>
      </c>
      <c r="M19" s="63">
        <v>8</v>
      </c>
      <c r="N19" s="227"/>
      <c r="O19" s="227"/>
      <c r="P19" s="233"/>
      <c r="Q19" s="233"/>
      <c r="R19" s="233"/>
      <c r="S19" s="233"/>
      <c r="T19" s="227"/>
      <c r="U19" s="227"/>
      <c r="V19" s="227"/>
      <c r="W19" s="227"/>
      <c r="X19" s="227"/>
      <c r="Y19" s="227"/>
      <c r="Z19" s="227"/>
      <c r="AA19" s="236"/>
      <c r="AB19" s="227"/>
      <c r="AC19" s="233"/>
      <c r="AD19" s="233"/>
      <c r="AE19" s="233"/>
      <c r="AF19" s="233"/>
      <c r="AG19" s="233"/>
      <c r="AH19" s="247"/>
      <c r="AI19" s="247"/>
      <c r="AJ19" s="233"/>
    </row>
    <row r="20" spans="2:36" ht="60" x14ac:dyDescent="0.25">
      <c r="B20" s="227"/>
      <c r="C20" s="226" t="s">
        <v>365</v>
      </c>
      <c r="D20" s="226" t="s">
        <v>455</v>
      </c>
      <c r="E20" s="226" t="s">
        <v>334</v>
      </c>
      <c r="F20" s="226" t="s">
        <v>365</v>
      </c>
      <c r="G20" s="226" t="s">
        <v>335</v>
      </c>
      <c r="H20" s="226" t="s">
        <v>41</v>
      </c>
      <c r="I20" s="226" t="s">
        <v>41</v>
      </c>
      <c r="J20" s="125" t="s">
        <v>336</v>
      </c>
      <c r="K20" s="63" t="s">
        <v>337</v>
      </c>
      <c r="L20" s="63" t="s">
        <v>139</v>
      </c>
      <c r="M20" s="63">
        <v>193</v>
      </c>
      <c r="N20" s="226" t="s">
        <v>338</v>
      </c>
      <c r="O20" s="226" t="s">
        <v>366</v>
      </c>
      <c r="P20" s="232" t="s">
        <v>340</v>
      </c>
      <c r="Q20" s="232" t="s">
        <v>44</v>
      </c>
      <c r="R20" s="232" t="s">
        <v>45</v>
      </c>
      <c r="S20" s="232" t="s">
        <v>133</v>
      </c>
      <c r="T20" s="227"/>
      <c r="U20" s="251">
        <v>3619102.2</v>
      </c>
      <c r="V20" s="251">
        <v>3619102.2</v>
      </c>
      <c r="W20" s="226" t="s">
        <v>295</v>
      </c>
      <c r="X20" s="226" t="s">
        <v>295</v>
      </c>
      <c r="Y20" s="226" t="s">
        <v>295</v>
      </c>
      <c r="Z20" s="226" t="s">
        <v>295</v>
      </c>
      <c r="AA20" s="235" t="s">
        <v>295</v>
      </c>
      <c r="AB20" s="251">
        <v>8308202.2000000002</v>
      </c>
      <c r="AC20" s="232" t="s">
        <v>341</v>
      </c>
      <c r="AD20" s="232" t="s">
        <v>295</v>
      </c>
      <c r="AE20" s="232" t="s">
        <v>295</v>
      </c>
      <c r="AF20" s="250">
        <v>3619102.2</v>
      </c>
      <c r="AG20" s="232" t="s">
        <v>295</v>
      </c>
      <c r="AH20" s="247"/>
      <c r="AI20" s="247"/>
      <c r="AJ20" s="233"/>
    </row>
    <row r="21" spans="2:36" ht="72" x14ac:dyDescent="0.25">
      <c r="B21" s="227"/>
      <c r="C21" s="227"/>
      <c r="D21" s="227"/>
      <c r="E21" s="227"/>
      <c r="F21" s="227"/>
      <c r="G21" s="227"/>
      <c r="H21" s="227"/>
      <c r="I21" s="227"/>
      <c r="J21" s="125" t="s">
        <v>344</v>
      </c>
      <c r="K21" s="63" t="s">
        <v>345</v>
      </c>
      <c r="L21" s="63" t="s">
        <v>139</v>
      </c>
      <c r="M21" s="63">
        <v>1493</v>
      </c>
      <c r="N21" s="227"/>
      <c r="O21" s="227"/>
      <c r="P21" s="233"/>
      <c r="Q21" s="233"/>
      <c r="R21" s="233"/>
      <c r="S21" s="233"/>
      <c r="T21" s="227"/>
      <c r="U21" s="227"/>
      <c r="V21" s="227"/>
      <c r="W21" s="227"/>
      <c r="X21" s="227"/>
      <c r="Y21" s="227"/>
      <c r="Z21" s="227"/>
      <c r="AA21" s="236"/>
      <c r="AB21" s="227"/>
      <c r="AC21" s="233"/>
      <c r="AD21" s="233"/>
      <c r="AE21" s="233"/>
      <c r="AF21" s="233"/>
      <c r="AG21" s="233"/>
      <c r="AH21" s="247"/>
      <c r="AI21" s="247"/>
      <c r="AJ21" s="233"/>
    </row>
    <row r="22" spans="2:36" ht="72" x14ac:dyDescent="0.25">
      <c r="B22" s="227"/>
      <c r="C22" s="227"/>
      <c r="D22" s="227"/>
      <c r="E22" s="227"/>
      <c r="F22" s="227"/>
      <c r="G22" s="227"/>
      <c r="H22" s="227"/>
      <c r="I22" s="227"/>
      <c r="J22" s="125" t="s">
        <v>346</v>
      </c>
      <c r="K22" s="63" t="s">
        <v>347</v>
      </c>
      <c r="L22" s="63" t="s">
        <v>348</v>
      </c>
      <c r="M22" s="63">
        <v>6.8</v>
      </c>
      <c r="N22" s="227"/>
      <c r="O22" s="227"/>
      <c r="P22" s="233"/>
      <c r="Q22" s="233"/>
      <c r="R22" s="233"/>
      <c r="S22" s="233"/>
      <c r="T22" s="227"/>
      <c r="U22" s="227"/>
      <c r="V22" s="227"/>
      <c r="W22" s="227"/>
      <c r="X22" s="227"/>
      <c r="Y22" s="227"/>
      <c r="Z22" s="227"/>
      <c r="AA22" s="236"/>
      <c r="AB22" s="227"/>
      <c r="AC22" s="233"/>
      <c r="AD22" s="233"/>
      <c r="AE22" s="233"/>
      <c r="AF22" s="233"/>
      <c r="AG22" s="233"/>
      <c r="AH22" s="247"/>
      <c r="AI22" s="247"/>
      <c r="AJ22" s="233"/>
    </row>
    <row r="23" spans="2:36" ht="60" x14ac:dyDescent="0.25">
      <c r="B23" s="227"/>
      <c r="C23" s="227"/>
      <c r="D23" s="227"/>
      <c r="E23" s="227"/>
      <c r="F23" s="227"/>
      <c r="G23" s="227"/>
      <c r="H23" s="227"/>
      <c r="I23" s="227"/>
      <c r="J23" s="125" t="s">
        <v>349</v>
      </c>
      <c r="K23" s="63" t="s">
        <v>350</v>
      </c>
      <c r="L23" s="63" t="s">
        <v>348</v>
      </c>
      <c r="M23" s="169">
        <v>32.520000000000003</v>
      </c>
      <c r="N23" s="227"/>
      <c r="O23" s="227"/>
      <c r="P23" s="233"/>
      <c r="Q23" s="233"/>
      <c r="R23" s="233"/>
      <c r="S23" s="233"/>
      <c r="T23" s="227"/>
      <c r="U23" s="227"/>
      <c r="V23" s="227"/>
      <c r="W23" s="227"/>
      <c r="X23" s="227"/>
      <c r="Y23" s="227"/>
      <c r="Z23" s="227"/>
      <c r="AA23" s="236"/>
      <c r="AB23" s="227"/>
      <c r="AC23" s="233"/>
      <c r="AD23" s="233"/>
      <c r="AE23" s="233"/>
      <c r="AF23" s="233"/>
      <c r="AG23" s="233"/>
      <c r="AH23" s="247"/>
      <c r="AI23" s="247"/>
      <c r="AJ23" s="233"/>
    </row>
    <row r="24" spans="2:36" ht="48" x14ac:dyDescent="0.25">
      <c r="B24" s="228"/>
      <c r="C24" s="228"/>
      <c r="D24" s="228"/>
      <c r="E24" s="228"/>
      <c r="F24" s="228"/>
      <c r="G24" s="228"/>
      <c r="H24" s="228"/>
      <c r="I24" s="228"/>
      <c r="J24" s="125" t="s">
        <v>351</v>
      </c>
      <c r="K24" s="63" t="s">
        <v>352</v>
      </c>
      <c r="L24" s="63" t="s">
        <v>353</v>
      </c>
      <c r="M24" s="63">
        <v>742</v>
      </c>
      <c r="N24" s="228"/>
      <c r="O24" s="228"/>
      <c r="P24" s="234"/>
      <c r="Q24" s="234"/>
      <c r="R24" s="234"/>
      <c r="S24" s="234"/>
      <c r="T24" s="228"/>
      <c r="U24" s="228"/>
      <c r="V24" s="228"/>
      <c r="W24" s="228"/>
      <c r="X24" s="228"/>
      <c r="Y24" s="228"/>
      <c r="Z24" s="228"/>
      <c r="AA24" s="237"/>
      <c r="AB24" s="228"/>
      <c r="AC24" s="234"/>
      <c r="AD24" s="234"/>
      <c r="AE24" s="234"/>
      <c r="AF24" s="234"/>
      <c r="AG24" s="234"/>
      <c r="AH24" s="248"/>
      <c r="AI24" s="248"/>
      <c r="AJ24" s="139"/>
    </row>
    <row r="25" spans="2:36" ht="60" x14ac:dyDescent="0.25">
      <c r="B25" s="226" t="s">
        <v>367</v>
      </c>
      <c r="C25" s="226" t="s">
        <v>368</v>
      </c>
      <c r="D25" s="226" t="s">
        <v>455</v>
      </c>
      <c r="E25" s="226" t="s">
        <v>334</v>
      </c>
      <c r="F25" s="226" t="s">
        <v>368</v>
      </c>
      <c r="G25" s="226" t="s">
        <v>335</v>
      </c>
      <c r="H25" s="226" t="s">
        <v>41</v>
      </c>
      <c r="I25" s="226" t="s">
        <v>41</v>
      </c>
      <c r="J25" s="125" t="s">
        <v>336</v>
      </c>
      <c r="K25" s="63" t="s">
        <v>337</v>
      </c>
      <c r="L25" s="63" t="s">
        <v>139</v>
      </c>
      <c r="M25" s="63">
        <v>414</v>
      </c>
      <c r="N25" s="226" t="s">
        <v>338</v>
      </c>
      <c r="O25" s="226" t="s">
        <v>369</v>
      </c>
      <c r="P25" s="232" t="s">
        <v>340</v>
      </c>
      <c r="Q25" s="232" t="s">
        <v>44</v>
      </c>
      <c r="R25" s="232" t="s">
        <v>45</v>
      </c>
      <c r="S25" s="232" t="s">
        <v>133</v>
      </c>
      <c r="T25" s="251">
        <v>6002750</v>
      </c>
      <c r="U25" s="251">
        <v>6002750</v>
      </c>
      <c r="V25" s="251">
        <v>6002750</v>
      </c>
      <c r="W25" s="226" t="s">
        <v>295</v>
      </c>
      <c r="X25" s="226" t="s">
        <v>295</v>
      </c>
      <c r="Y25" s="226" t="s">
        <v>295</v>
      </c>
      <c r="Z25" s="226" t="s">
        <v>295</v>
      </c>
      <c r="AA25" s="235" t="s">
        <v>295</v>
      </c>
      <c r="AB25" s="251">
        <v>6002750</v>
      </c>
      <c r="AC25" s="232" t="s">
        <v>341</v>
      </c>
      <c r="AD25" s="232" t="s">
        <v>295</v>
      </c>
      <c r="AE25" s="232" t="s">
        <v>295</v>
      </c>
      <c r="AF25" s="250">
        <v>6002750</v>
      </c>
      <c r="AG25" s="232" t="s">
        <v>295</v>
      </c>
      <c r="AH25" s="246" t="s">
        <v>389</v>
      </c>
      <c r="AI25" s="246" t="s">
        <v>465</v>
      </c>
      <c r="AJ25" s="232"/>
    </row>
    <row r="26" spans="2:36" ht="72" x14ac:dyDescent="0.25">
      <c r="B26" s="227"/>
      <c r="C26" s="227"/>
      <c r="D26" s="227"/>
      <c r="E26" s="227"/>
      <c r="F26" s="227"/>
      <c r="G26" s="227"/>
      <c r="H26" s="227"/>
      <c r="I26" s="227"/>
      <c r="J26" s="125" t="s">
        <v>344</v>
      </c>
      <c r="K26" s="63" t="s">
        <v>345</v>
      </c>
      <c r="L26" s="63" t="s">
        <v>139</v>
      </c>
      <c r="M26" s="63">
        <v>1028</v>
      </c>
      <c r="N26" s="227"/>
      <c r="O26" s="227"/>
      <c r="P26" s="233"/>
      <c r="Q26" s="233"/>
      <c r="R26" s="233"/>
      <c r="S26" s="233"/>
      <c r="T26" s="227"/>
      <c r="U26" s="227"/>
      <c r="V26" s="227"/>
      <c r="W26" s="227"/>
      <c r="X26" s="227"/>
      <c r="Y26" s="227"/>
      <c r="Z26" s="227"/>
      <c r="AA26" s="236"/>
      <c r="AB26" s="227"/>
      <c r="AC26" s="233"/>
      <c r="AD26" s="233"/>
      <c r="AE26" s="233"/>
      <c r="AF26" s="233"/>
      <c r="AG26" s="233"/>
      <c r="AH26" s="247"/>
      <c r="AI26" s="247"/>
      <c r="AJ26" s="233"/>
    </row>
    <row r="27" spans="2:36" ht="72" x14ac:dyDescent="0.25">
      <c r="B27" s="227"/>
      <c r="C27" s="227"/>
      <c r="D27" s="227"/>
      <c r="E27" s="227"/>
      <c r="F27" s="227"/>
      <c r="G27" s="227"/>
      <c r="H27" s="227"/>
      <c r="I27" s="227"/>
      <c r="J27" s="125" t="s">
        <v>346</v>
      </c>
      <c r="K27" s="63" t="s">
        <v>347</v>
      </c>
      <c r="L27" s="63" t="s">
        <v>348</v>
      </c>
      <c r="M27" s="63">
        <v>18</v>
      </c>
      <c r="N27" s="227"/>
      <c r="O27" s="227"/>
      <c r="P27" s="233"/>
      <c r="Q27" s="233"/>
      <c r="R27" s="233"/>
      <c r="S27" s="233"/>
      <c r="T27" s="227"/>
      <c r="U27" s="227"/>
      <c r="V27" s="227"/>
      <c r="W27" s="227"/>
      <c r="X27" s="227"/>
      <c r="Y27" s="227"/>
      <c r="Z27" s="227"/>
      <c r="AA27" s="236"/>
      <c r="AB27" s="227"/>
      <c r="AC27" s="233"/>
      <c r="AD27" s="233"/>
      <c r="AE27" s="233"/>
      <c r="AF27" s="233"/>
      <c r="AG27" s="233"/>
      <c r="AH27" s="247"/>
      <c r="AI27" s="247"/>
      <c r="AJ27" s="233"/>
    </row>
    <row r="28" spans="2:36" ht="60" x14ac:dyDescent="0.25">
      <c r="B28" s="227"/>
      <c r="C28" s="227"/>
      <c r="D28" s="227"/>
      <c r="E28" s="227"/>
      <c r="F28" s="227"/>
      <c r="G28" s="227"/>
      <c r="H28" s="227"/>
      <c r="I28" s="227"/>
      <c r="J28" s="125" t="s">
        <v>349</v>
      </c>
      <c r="K28" s="63" t="s">
        <v>350</v>
      </c>
      <c r="L28" s="63" t="s">
        <v>348</v>
      </c>
      <c r="M28" s="126">
        <v>29</v>
      </c>
      <c r="N28" s="227"/>
      <c r="O28" s="227"/>
      <c r="P28" s="233"/>
      <c r="Q28" s="233"/>
      <c r="R28" s="233"/>
      <c r="S28" s="233"/>
      <c r="T28" s="227"/>
      <c r="U28" s="227"/>
      <c r="V28" s="227"/>
      <c r="W28" s="227"/>
      <c r="X28" s="227"/>
      <c r="Y28" s="227"/>
      <c r="Z28" s="227"/>
      <c r="AA28" s="236"/>
      <c r="AB28" s="227"/>
      <c r="AC28" s="233"/>
      <c r="AD28" s="233"/>
      <c r="AE28" s="233"/>
      <c r="AF28" s="233"/>
      <c r="AG28" s="233"/>
      <c r="AH28" s="247"/>
      <c r="AI28" s="247"/>
      <c r="AJ28" s="233"/>
    </row>
    <row r="29" spans="2:36" ht="48" x14ac:dyDescent="0.25">
      <c r="B29" s="228"/>
      <c r="C29" s="228"/>
      <c r="D29" s="228"/>
      <c r="E29" s="228"/>
      <c r="F29" s="228"/>
      <c r="G29" s="228"/>
      <c r="H29" s="228"/>
      <c r="I29" s="228"/>
      <c r="J29" s="125" t="s">
        <v>351</v>
      </c>
      <c r="K29" s="63" t="s">
        <v>352</v>
      </c>
      <c r="L29" s="63" t="s">
        <v>353</v>
      </c>
      <c r="M29" s="63">
        <v>1246</v>
      </c>
      <c r="N29" s="228"/>
      <c r="O29" s="228"/>
      <c r="P29" s="234"/>
      <c r="Q29" s="234"/>
      <c r="R29" s="234"/>
      <c r="S29" s="234"/>
      <c r="T29" s="228"/>
      <c r="U29" s="228"/>
      <c r="V29" s="228"/>
      <c r="W29" s="228"/>
      <c r="X29" s="228"/>
      <c r="Y29" s="228"/>
      <c r="Z29" s="228"/>
      <c r="AA29" s="237"/>
      <c r="AB29" s="228"/>
      <c r="AC29" s="234"/>
      <c r="AD29" s="234"/>
      <c r="AE29" s="234"/>
      <c r="AF29" s="234"/>
      <c r="AG29" s="234"/>
      <c r="AH29" s="248"/>
      <c r="AI29" s="248"/>
      <c r="AJ29" s="234"/>
    </row>
    <row r="30" spans="2:36" ht="63.75" x14ac:dyDescent="0.25">
      <c r="B30" s="252" t="s">
        <v>456</v>
      </c>
      <c r="C30" s="255" t="s">
        <v>457</v>
      </c>
      <c r="D30" s="255" t="s">
        <v>458</v>
      </c>
      <c r="E30" s="255" t="s">
        <v>459</v>
      </c>
      <c r="F30" s="255" t="s">
        <v>457</v>
      </c>
      <c r="G30" s="255" t="s">
        <v>460</v>
      </c>
      <c r="H30" s="255" t="s">
        <v>41</v>
      </c>
      <c r="I30" s="255" t="s">
        <v>41</v>
      </c>
      <c r="J30" s="140" t="s">
        <v>461</v>
      </c>
      <c r="K30" s="140" t="s">
        <v>462</v>
      </c>
      <c r="L30" s="140" t="s">
        <v>463</v>
      </c>
      <c r="M30" s="141">
        <v>600000</v>
      </c>
      <c r="N30" s="255" t="s">
        <v>225</v>
      </c>
      <c r="O30" s="255" t="s">
        <v>464</v>
      </c>
      <c r="P30" s="252" t="s">
        <v>340</v>
      </c>
      <c r="Q30" s="252" t="s">
        <v>44</v>
      </c>
      <c r="R30" s="252" t="s">
        <v>45</v>
      </c>
      <c r="S30" s="252" t="s">
        <v>133</v>
      </c>
      <c r="T30" s="258">
        <v>601747.48</v>
      </c>
      <c r="U30" s="258">
        <v>601747.48</v>
      </c>
      <c r="V30" s="258">
        <v>601747.48</v>
      </c>
      <c r="W30" s="258" t="s">
        <v>295</v>
      </c>
      <c r="X30" s="258" t="s">
        <v>295</v>
      </c>
      <c r="Y30" s="258" t="s">
        <v>295</v>
      </c>
      <c r="Z30" s="258" t="s">
        <v>295</v>
      </c>
      <c r="AA30" s="270" t="s">
        <v>295</v>
      </c>
      <c r="AB30" s="258">
        <v>106190.74</v>
      </c>
      <c r="AC30" s="261" t="s">
        <v>341</v>
      </c>
      <c r="AD30" s="261" t="s">
        <v>295</v>
      </c>
      <c r="AE30" s="261" t="s">
        <v>295</v>
      </c>
      <c r="AF30" s="261">
        <v>601747.48</v>
      </c>
      <c r="AG30" s="252" t="s">
        <v>295</v>
      </c>
      <c r="AH30" s="264" t="s">
        <v>389</v>
      </c>
      <c r="AI30" s="264" t="s">
        <v>465</v>
      </c>
      <c r="AJ30" s="267"/>
    </row>
    <row r="31" spans="2:36" ht="89.25" x14ac:dyDescent="0.25">
      <c r="B31" s="253"/>
      <c r="C31" s="256"/>
      <c r="D31" s="256"/>
      <c r="E31" s="256"/>
      <c r="F31" s="256"/>
      <c r="G31" s="256"/>
      <c r="H31" s="256"/>
      <c r="I31" s="256"/>
      <c r="J31" s="140" t="s">
        <v>466</v>
      </c>
      <c r="K31" s="140" t="s">
        <v>467</v>
      </c>
      <c r="L31" s="140" t="s">
        <v>224</v>
      </c>
      <c r="M31" s="140">
        <v>1</v>
      </c>
      <c r="N31" s="256"/>
      <c r="O31" s="256"/>
      <c r="P31" s="253"/>
      <c r="Q31" s="253"/>
      <c r="R31" s="253"/>
      <c r="S31" s="253"/>
      <c r="T31" s="259"/>
      <c r="U31" s="259"/>
      <c r="V31" s="259"/>
      <c r="W31" s="259"/>
      <c r="X31" s="259"/>
      <c r="Y31" s="259"/>
      <c r="Z31" s="259"/>
      <c r="AA31" s="271"/>
      <c r="AB31" s="259"/>
      <c r="AC31" s="262"/>
      <c r="AD31" s="262"/>
      <c r="AE31" s="262"/>
      <c r="AF31" s="262"/>
      <c r="AG31" s="253"/>
      <c r="AH31" s="265"/>
      <c r="AI31" s="265"/>
      <c r="AJ31" s="268"/>
    </row>
    <row r="32" spans="2:36" ht="51" x14ac:dyDescent="0.25">
      <c r="B32" s="254"/>
      <c r="C32" s="257"/>
      <c r="D32" s="257"/>
      <c r="E32" s="257"/>
      <c r="F32" s="257"/>
      <c r="G32" s="257"/>
      <c r="H32" s="257"/>
      <c r="I32" s="257"/>
      <c r="J32" s="140" t="s">
        <v>468</v>
      </c>
      <c r="K32" s="140" t="s">
        <v>469</v>
      </c>
      <c r="L32" s="140" t="s">
        <v>470</v>
      </c>
      <c r="M32" s="141">
        <v>1750</v>
      </c>
      <c r="N32" s="257"/>
      <c r="O32" s="257"/>
      <c r="P32" s="254"/>
      <c r="Q32" s="254"/>
      <c r="R32" s="254"/>
      <c r="S32" s="254"/>
      <c r="T32" s="260"/>
      <c r="U32" s="260"/>
      <c r="V32" s="260"/>
      <c r="W32" s="260"/>
      <c r="X32" s="260"/>
      <c r="Y32" s="260"/>
      <c r="Z32" s="260"/>
      <c r="AA32" s="272"/>
      <c r="AB32" s="260"/>
      <c r="AC32" s="263"/>
      <c r="AD32" s="263"/>
      <c r="AE32" s="263"/>
      <c r="AF32" s="263"/>
      <c r="AG32" s="254"/>
      <c r="AH32" s="266"/>
      <c r="AI32" s="266"/>
      <c r="AJ32" s="269"/>
    </row>
    <row r="33" spans="2:36" ht="63.75" x14ac:dyDescent="0.25">
      <c r="B33" s="252" t="s">
        <v>471</v>
      </c>
      <c r="C33" s="255" t="s">
        <v>472</v>
      </c>
      <c r="D33" s="255" t="s">
        <v>458</v>
      </c>
      <c r="E33" s="255" t="s">
        <v>459</v>
      </c>
      <c r="F33" s="255" t="s">
        <v>472</v>
      </c>
      <c r="G33" s="255" t="s">
        <v>460</v>
      </c>
      <c r="H33" s="255" t="s">
        <v>41</v>
      </c>
      <c r="I33" s="255" t="s">
        <v>41</v>
      </c>
      <c r="J33" s="140" t="s">
        <v>461</v>
      </c>
      <c r="K33" s="140" t="s">
        <v>462</v>
      </c>
      <c r="L33" s="140" t="s">
        <v>463</v>
      </c>
      <c r="M33" s="141">
        <v>4050123.32</v>
      </c>
      <c r="N33" s="255" t="s">
        <v>338</v>
      </c>
      <c r="O33" s="255" t="s">
        <v>473</v>
      </c>
      <c r="P33" s="252" t="s">
        <v>340</v>
      </c>
      <c r="Q33" s="252" t="s">
        <v>44</v>
      </c>
      <c r="R33" s="252" t="s">
        <v>45</v>
      </c>
      <c r="S33" s="252" t="s">
        <v>133</v>
      </c>
      <c r="T33" s="258">
        <v>3650004.81</v>
      </c>
      <c r="U33" s="258">
        <v>3650004.81</v>
      </c>
      <c r="V33" s="258">
        <v>3650004.81</v>
      </c>
      <c r="W33" s="258" t="s">
        <v>295</v>
      </c>
      <c r="X33" s="258" t="s">
        <v>295</v>
      </c>
      <c r="Y33" s="258" t="s">
        <v>295</v>
      </c>
      <c r="Z33" s="258" t="s">
        <v>295</v>
      </c>
      <c r="AA33" s="270" t="s">
        <v>295</v>
      </c>
      <c r="AB33" s="258">
        <v>644118.51</v>
      </c>
      <c r="AC33" s="261" t="s">
        <v>341</v>
      </c>
      <c r="AD33" s="261" t="s">
        <v>295</v>
      </c>
      <c r="AE33" s="261" t="s">
        <v>295</v>
      </c>
      <c r="AF33" s="261">
        <v>3650004.81</v>
      </c>
      <c r="AG33" s="252" t="s">
        <v>295</v>
      </c>
      <c r="AH33" s="264" t="s">
        <v>371</v>
      </c>
      <c r="AI33" s="264" t="s">
        <v>311</v>
      </c>
      <c r="AJ33" s="267"/>
    </row>
    <row r="34" spans="2:36" ht="89.25" x14ac:dyDescent="0.25">
      <c r="B34" s="253"/>
      <c r="C34" s="256"/>
      <c r="D34" s="256"/>
      <c r="E34" s="256"/>
      <c r="F34" s="256"/>
      <c r="G34" s="256"/>
      <c r="H34" s="256"/>
      <c r="I34" s="256"/>
      <c r="J34" s="140" t="s">
        <v>466</v>
      </c>
      <c r="K34" s="140" t="s">
        <v>467</v>
      </c>
      <c r="L34" s="140" t="s">
        <v>224</v>
      </c>
      <c r="M34" s="140">
        <v>1</v>
      </c>
      <c r="N34" s="256"/>
      <c r="O34" s="256"/>
      <c r="P34" s="253"/>
      <c r="Q34" s="253"/>
      <c r="R34" s="253"/>
      <c r="S34" s="253"/>
      <c r="T34" s="259"/>
      <c r="U34" s="259"/>
      <c r="V34" s="259"/>
      <c r="W34" s="259"/>
      <c r="X34" s="259"/>
      <c r="Y34" s="259"/>
      <c r="Z34" s="259"/>
      <c r="AA34" s="271"/>
      <c r="AB34" s="259"/>
      <c r="AC34" s="262"/>
      <c r="AD34" s="262"/>
      <c r="AE34" s="262"/>
      <c r="AF34" s="262"/>
      <c r="AG34" s="253"/>
      <c r="AH34" s="265"/>
      <c r="AI34" s="265"/>
      <c r="AJ34" s="268"/>
    </row>
    <row r="35" spans="2:36" ht="51" x14ac:dyDescent="0.25">
      <c r="B35" s="254"/>
      <c r="C35" s="257"/>
      <c r="D35" s="257"/>
      <c r="E35" s="257"/>
      <c r="F35" s="257"/>
      <c r="G35" s="257"/>
      <c r="H35" s="257"/>
      <c r="I35" s="257"/>
      <c r="J35" s="140" t="s">
        <v>468</v>
      </c>
      <c r="K35" s="140" t="s">
        <v>469</v>
      </c>
      <c r="L35" s="140" t="s">
        <v>470</v>
      </c>
      <c r="M35" s="141">
        <v>2400</v>
      </c>
      <c r="N35" s="257"/>
      <c r="O35" s="257"/>
      <c r="P35" s="254"/>
      <c r="Q35" s="254"/>
      <c r="R35" s="254"/>
      <c r="S35" s="254"/>
      <c r="T35" s="260"/>
      <c r="U35" s="260"/>
      <c r="V35" s="260"/>
      <c r="W35" s="260"/>
      <c r="X35" s="260"/>
      <c r="Y35" s="260"/>
      <c r="Z35" s="260"/>
      <c r="AA35" s="272"/>
      <c r="AB35" s="260"/>
      <c r="AC35" s="263"/>
      <c r="AD35" s="263"/>
      <c r="AE35" s="263"/>
      <c r="AF35" s="263"/>
      <c r="AG35" s="254"/>
      <c r="AH35" s="266"/>
      <c r="AI35" s="266"/>
      <c r="AJ35" s="269"/>
    </row>
    <row r="36" spans="2:36" ht="76.5" x14ac:dyDescent="0.25">
      <c r="B36" s="273" t="s">
        <v>474</v>
      </c>
      <c r="C36" s="275" t="s">
        <v>475</v>
      </c>
      <c r="D36" s="275" t="s">
        <v>476</v>
      </c>
      <c r="E36" s="275" t="s">
        <v>477</v>
      </c>
      <c r="F36" s="275" t="s">
        <v>475</v>
      </c>
      <c r="G36" s="275" t="s">
        <v>478</v>
      </c>
      <c r="H36" s="275" t="s">
        <v>41</v>
      </c>
      <c r="I36" s="275" t="s">
        <v>41</v>
      </c>
      <c r="J36" s="142" t="s">
        <v>479</v>
      </c>
      <c r="K36" s="142" t="s">
        <v>480</v>
      </c>
      <c r="L36" s="142" t="s">
        <v>139</v>
      </c>
      <c r="M36" s="143">
        <v>8000</v>
      </c>
      <c r="N36" s="275" t="s">
        <v>225</v>
      </c>
      <c r="O36" s="275" t="s">
        <v>48</v>
      </c>
      <c r="P36" s="275" t="s">
        <v>340</v>
      </c>
      <c r="Q36" s="275" t="s">
        <v>44</v>
      </c>
      <c r="R36" s="275" t="s">
        <v>45</v>
      </c>
      <c r="S36" s="275" t="s">
        <v>133</v>
      </c>
      <c r="T36" s="286">
        <v>212500</v>
      </c>
      <c r="U36" s="284">
        <v>212500</v>
      </c>
      <c r="V36" s="284">
        <v>212500</v>
      </c>
      <c r="W36" s="275" t="s">
        <v>295</v>
      </c>
      <c r="X36" s="275" t="s">
        <v>295</v>
      </c>
      <c r="Y36" s="275" t="s">
        <v>295</v>
      </c>
      <c r="Z36" s="275" t="s">
        <v>295</v>
      </c>
      <c r="AA36" s="275" t="s">
        <v>295</v>
      </c>
      <c r="AB36" s="279">
        <v>37500</v>
      </c>
      <c r="AC36" s="275" t="s">
        <v>341</v>
      </c>
      <c r="AD36" s="275" t="s">
        <v>295</v>
      </c>
      <c r="AE36" s="281" t="s">
        <v>295</v>
      </c>
      <c r="AF36" s="282">
        <v>212500</v>
      </c>
      <c r="AG36" s="275" t="s">
        <v>295</v>
      </c>
      <c r="AH36" s="277" t="s">
        <v>389</v>
      </c>
      <c r="AI36" s="277" t="s">
        <v>465</v>
      </c>
      <c r="AJ36" s="277"/>
    </row>
    <row r="37" spans="2:36" ht="102" x14ac:dyDescent="0.25">
      <c r="B37" s="274"/>
      <c r="C37" s="276"/>
      <c r="D37" s="276"/>
      <c r="E37" s="276"/>
      <c r="F37" s="276"/>
      <c r="G37" s="276"/>
      <c r="H37" s="276"/>
      <c r="I37" s="276"/>
      <c r="J37" s="142" t="s">
        <v>481</v>
      </c>
      <c r="K37" s="142" t="s">
        <v>482</v>
      </c>
      <c r="L37" s="142" t="s">
        <v>483</v>
      </c>
      <c r="M37" s="143">
        <v>6</v>
      </c>
      <c r="N37" s="276"/>
      <c r="O37" s="276"/>
      <c r="P37" s="276"/>
      <c r="Q37" s="276"/>
      <c r="R37" s="276"/>
      <c r="S37" s="276"/>
      <c r="T37" s="287"/>
      <c r="U37" s="285"/>
      <c r="V37" s="285"/>
      <c r="W37" s="276"/>
      <c r="X37" s="276"/>
      <c r="Y37" s="276"/>
      <c r="Z37" s="276"/>
      <c r="AA37" s="276"/>
      <c r="AB37" s="280"/>
      <c r="AC37" s="276"/>
      <c r="AD37" s="276"/>
      <c r="AE37" s="276"/>
      <c r="AF37" s="283"/>
      <c r="AG37" s="276"/>
      <c r="AH37" s="278"/>
      <c r="AI37" s="278"/>
      <c r="AJ37" s="278"/>
    </row>
    <row r="38" spans="2:36" ht="76.5" x14ac:dyDescent="0.25">
      <c r="B38" s="273" t="s">
        <v>484</v>
      </c>
      <c r="C38" s="275" t="s">
        <v>485</v>
      </c>
      <c r="D38" s="275" t="s">
        <v>476</v>
      </c>
      <c r="E38" s="275" t="s">
        <v>477</v>
      </c>
      <c r="F38" s="275" t="s">
        <v>485</v>
      </c>
      <c r="G38" s="275" t="s">
        <v>478</v>
      </c>
      <c r="H38" s="275" t="s">
        <v>41</v>
      </c>
      <c r="I38" s="275" t="s">
        <v>41</v>
      </c>
      <c r="J38" s="142" t="s">
        <v>479</v>
      </c>
      <c r="K38" s="142" t="s">
        <v>480</v>
      </c>
      <c r="L38" s="142" t="s">
        <v>139</v>
      </c>
      <c r="M38" s="143">
        <v>25000</v>
      </c>
      <c r="N38" s="275" t="s">
        <v>225</v>
      </c>
      <c r="O38" s="275" t="s">
        <v>464</v>
      </c>
      <c r="P38" s="275" t="s">
        <v>340</v>
      </c>
      <c r="Q38" s="275" t="s">
        <v>44</v>
      </c>
      <c r="R38" s="275" t="s">
        <v>45</v>
      </c>
      <c r="S38" s="275" t="s">
        <v>133</v>
      </c>
      <c r="T38" s="286">
        <v>178150.7</v>
      </c>
      <c r="U38" s="284">
        <v>178150.7</v>
      </c>
      <c r="V38" s="284">
        <v>178150.7</v>
      </c>
      <c r="W38" s="275" t="s">
        <v>295</v>
      </c>
      <c r="X38" s="275" t="s">
        <v>295</v>
      </c>
      <c r="Y38" s="275" t="s">
        <v>295</v>
      </c>
      <c r="Z38" s="275" t="s">
        <v>295</v>
      </c>
      <c r="AA38" s="275" t="s">
        <v>295</v>
      </c>
      <c r="AB38" s="279">
        <v>31438.36</v>
      </c>
      <c r="AC38" s="275" t="s">
        <v>341</v>
      </c>
      <c r="AD38" s="275" t="s">
        <v>295</v>
      </c>
      <c r="AE38" s="281" t="s">
        <v>295</v>
      </c>
      <c r="AF38" s="282">
        <v>178150.7</v>
      </c>
      <c r="AG38" s="275" t="s">
        <v>295</v>
      </c>
      <c r="AH38" s="277" t="s">
        <v>389</v>
      </c>
      <c r="AI38" s="277" t="s">
        <v>465</v>
      </c>
      <c r="AJ38" s="277"/>
    </row>
    <row r="39" spans="2:36" ht="102" x14ac:dyDescent="0.25">
      <c r="B39" s="274"/>
      <c r="C39" s="276"/>
      <c r="D39" s="276"/>
      <c r="E39" s="276"/>
      <c r="F39" s="276"/>
      <c r="G39" s="276"/>
      <c r="H39" s="276"/>
      <c r="I39" s="276"/>
      <c r="J39" s="142" t="s">
        <v>481</v>
      </c>
      <c r="K39" s="142" t="s">
        <v>482</v>
      </c>
      <c r="L39" s="142" t="s">
        <v>483</v>
      </c>
      <c r="M39" s="143">
        <v>3</v>
      </c>
      <c r="N39" s="276"/>
      <c r="O39" s="276"/>
      <c r="P39" s="276"/>
      <c r="Q39" s="276"/>
      <c r="R39" s="276"/>
      <c r="S39" s="276"/>
      <c r="T39" s="287"/>
      <c r="U39" s="285"/>
      <c r="V39" s="285"/>
      <c r="W39" s="276"/>
      <c r="X39" s="276"/>
      <c r="Y39" s="276"/>
      <c r="Z39" s="276"/>
      <c r="AA39" s="276"/>
      <c r="AB39" s="280"/>
      <c r="AC39" s="276"/>
      <c r="AD39" s="276"/>
      <c r="AE39" s="276"/>
      <c r="AF39" s="283"/>
      <c r="AG39" s="276"/>
      <c r="AH39" s="278"/>
      <c r="AI39" s="278"/>
      <c r="AJ39" s="278"/>
    </row>
    <row r="40" spans="2:36" ht="76.5" x14ac:dyDescent="0.25">
      <c r="B40" s="273" t="s">
        <v>486</v>
      </c>
      <c r="C40" s="275" t="s">
        <v>487</v>
      </c>
      <c r="D40" s="275" t="s">
        <v>476</v>
      </c>
      <c r="E40" s="275" t="s">
        <v>477</v>
      </c>
      <c r="F40" s="275" t="s">
        <v>487</v>
      </c>
      <c r="G40" s="275" t="s">
        <v>478</v>
      </c>
      <c r="H40" s="275" t="s">
        <v>41</v>
      </c>
      <c r="I40" s="275" t="s">
        <v>41</v>
      </c>
      <c r="J40" s="142" t="s">
        <v>479</v>
      </c>
      <c r="K40" s="142" t="s">
        <v>480</v>
      </c>
      <c r="L40" s="142" t="s">
        <v>139</v>
      </c>
      <c r="M40" s="143">
        <v>4856</v>
      </c>
      <c r="N40" s="275" t="s">
        <v>225</v>
      </c>
      <c r="O40" s="275" t="s">
        <v>89</v>
      </c>
      <c r="P40" s="275" t="s">
        <v>340</v>
      </c>
      <c r="Q40" s="275" t="s">
        <v>44</v>
      </c>
      <c r="R40" s="275" t="s">
        <v>45</v>
      </c>
      <c r="S40" s="275" t="s">
        <v>133</v>
      </c>
      <c r="T40" s="286">
        <v>255000</v>
      </c>
      <c r="U40" s="284">
        <v>255000</v>
      </c>
      <c r="V40" s="284">
        <v>255000</v>
      </c>
      <c r="W40" s="275" t="s">
        <v>295</v>
      </c>
      <c r="X40" s="275" t="s">
        <v>295</v>
      </c>
      <c r="Y40" s="275" t="s">
        <v>295</v>
      </c>
      <c r="Z40" s="275" t="s">
        <v>295</v>
      </c>
      <c r="AA40" s="275" t="s">
        <v>295</v>
      </c>
      <c r="AB40" s="279">
        <v>45000</v>
      </c>
      <c r="AC40" s="275" t="s">
        <v>341</v>
      </c>
      <c r="AD40" s="275" t="s">
        <v>295</v>
      </c>
      <c r="AE40" s="281" t="s">
        <v>295</v>
      </c>
      <c r="AF40" s="282">
        <v>255000</v>
      </c>
      <c r="AG40" s="275" t="s">
        <v>295</v>
      </c>
      <c r="AH40" s="277" t="s">
        <v>389</v>
      </c>
      <c r="AI40" s="277" t="s">
        <v>465</v>
      </c>
      <c r="AJ40" s="277"/>
    </row>
    <row r="41" spans="2:36" ht="102" x14ac:dyDescent="0.25">
      <c r="B41" s="274"/>
      <c r="C41" s="276"/>
      <c r="D41" s="276"/>
      <c r="E41" s="276"/>
      <c r="F41" s="276"/>
      <c r="G41" s="276"/>
      <c r="H41" s="276"/>
      <c r="I41" s="276"/>
      <c r="J41" s="142" t="s">
        <v>481</v>
      </c>
      <c r="K41" s="142" t="s">
        <v>482</v>
      </c>
      <c r="L41" s="142" t="s">
        <v>483</v>
      </c>
      <c r="M41" s="143">
        <v>5</v>
      </c>
      <c r="N41" s="276"/>
      <c r="O41" s="276"/>
      <c r="P41" s="276"/>
      <c r="Q41" s="276"/>
      <c r="R41" s="276"/>
      <c r="S41" s="276"/>
      <c r="T41" s="287"/>
      <c r="U41" s="285"/>
      <c r="V41" s="285"/>
      <c r="W41" s="276"/>
      <c r="X41" s="276"/>
      <c r="Y41" s="276"/>
      <c r="Z41" s="276"/>
      <c r="AA41" s="276"/>
      <c r="AB41" s="280"/>
      <c r="AC41" s="276"/>
      <c r="AD41" s="276"/>
      <c r="AE41" s="276"/>
      <c r="AF41" s="283"/>
      <c r="AG41" s="276"/>
      <c r="AH41" s="278"/>
      <c r="AI41" s="278"/>
      <c r="AJ41" s="278"/>
    </row>
    <row r="42" spans="2:36" ht="48" x14ac:dyDescent="0.25">
      <c r="B42" s="288" t="s">
        <v>488</v>
      </c>
      <c r="C42" s="288" t="s">
        <v>489</v>
      </c>
      <c r="D42" s="288" t="s">
        <v>490</v>
      </c>
      <c r="E42" s="288" t="s">
        <v>491</v>
      </c>
      <c r="F42" s="288" t="s">
        <v>489</v>
      </c>
      <c r="G42" s="288" t="s">
        <v>492</v>
      </c>
      <c r="H42" s="288" t="s">
        <v>41</v>
      </c>
      <c r="I42" s="288" t="s">
        <v>41</v>
      </c>
      <c r="J42" s="144" t="s">
        <v>493</v>
      </c>
      <c r="K42" s="144" t="s">
        <v>494</v>
      </c>
      <c r="L42" s="144" t="s">
        <v>483</v>
      </c>
      <c r="M42" s="144">
        <v>0.15</v>
      </c>
      <c r="N42" s="288" t="s">
        <v>225</v>
      </c>
      <c r="O42" s="288" t="s">
        <v>48</v>
      </c>
      <c r="P42" s="292" t="s">
        <v>340</v>
      </c>
      <c r="Q42" s="292" t="s">
        <v>44</v>
      </c>
      <c r="R42" s="292" t="s">
        <v>45</v>
      </c>
      <c r="S42" s="292" t="s">
        <v>133</v>
      </c>
      <c r="T42" s="290">
        <v>89998</v>
      </c>
      <c r="U42" s="290">
        <v>89998</v>
      </c>
      <c r="V42" s="290">
        <v>89998</v>
      </c>
      <c r="W42" s="288" t="s">
        <v>295</v>
      </c>
      <c r="X42" s="288" t="s">
        <v>295</v>
      </c>
      <c r="Y42" s="288" t="s">
        <v>295</v>
      </c>
      <c r="Z42" s="288" t="s">
        <v>295</v>
      </c>
      <c r="AA42" s="298" t="s">
        <v>295</v>
      </c>
      <c r="AB42" s="290">
        <v>15882</v>
      </c>
      <c r="AC42" s="292" t="s">
        <v>341</v>
      </c>
      <c r="AD42" s="292" t="s">
        <v>295</v>
      </c>
      <c r="AE42" s="292" t="s">
        <v>295</v>
      </c>
      <c r="AF42" s="290">
        <v>89998</v>
      </c>
      <c r="AG42" s="292" t="s">
        <v>15</v>
      </c>
      <c r="AH42" s="294" t="s">
        <v>370</v>
      </c>
      <c r="AI42" s="294" t="s">
        <v>371</v>
      </c>
      <c r="AJ42" s="296">
        <v>45624</v>
      </c>
    </row>
    <row r="43" spans="2:36" ht="108" x14ac:dyDescent="0.25">
      <c r="B43" s="289"/>
      <c r="C43" s="289"/>
      <c r="D43" s="289"/>
      <c r="E43" s="289"/>
      <c r="F43" s="289"/>
      <c r="G43" s="289"/>
      <c r="H43" s="289"/>
      <c r="I43" s="289"/>
      <c r="J43" s="144" t="s">
        <v>393</v>
      </c>
      <c r="K43" s="144" t="s">
        <v>495</v>
      </c>
      <c r="L43" s="144" t="s">
        <v>483</v>
      </c>
      <c r="M43" s="144">
        <v>0.15</v>
      </c>
      <c r="N43" s="289"/>
      <c r="O43" s="289"/>
      <c r="P43" s="293"/>
      <c r="Q43" s="293"/>
      <c r="R43" s="293"/>
      <c r="S43" s="293"/>
      <c r="T43" s="291"/>
      <c r="U43" s="291"/>
      <c r="V43" s="291"/>
      <c r="W43" s="289"/>
      <c r="X43" s="289"/>
      <c r="Y43" s="289"/>
      <c r="Z43" s="289"/>
      <c r="AA43" s="299"/>
      <c r="AB43" s="291"/>
      <c r="AC43" s="293"/>
      <c r="AD43" s="293"/>
      <c r="AE43" s="293"/>
      <c r="AF43" s="291"/>
      <c r="AG43" s="293"/>
      <c r="AH43" s="295"/>
      <c r="AI43" s="295"/>
      <c r="AJ43" s="297"/>
    </row>
  </sheetData>
  <mergeCells count="362">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B25:B29"/>
    <mergeCell ref="C25:C29"/>
    <mergeCell ref="D25:D29"/>
    <mergeCell ref="E25:E29"/>
    <mergeCell ref="F25:F29"/>
    <mergeCell ref="G25:G29"/>
    <mergeCell ref="X20:X24"/>
    <mergeCell ref="Y20:Y24"/>
    <mergeCell ref="Z20:Z24"/>
    <mergeCell ref="AA20:AA24"/>
    <mergeCell ref="AB20:AB24"/>
    <mergeCell ref="AC20:AC24"/>
    <mergeCell ref="P20:P24"/>
    <mergeCell ref="Q20:Q24"/>
    <mergeCell ref="R20:R24"/>
    <mergeCell ref="S20:S24"/>
    <mergeCell ref="U20:U24"/>
    <mergeCell ref="V20:V24"/>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B16:AB19"/>
    <mergeCell ref="AC16:AC19"/>
    <mergeCell ref="R16:R19"/>
    <mergeCell ref="S16:S19"/>
    <mergeCell ref="T16:T24"/>
    <mergeCell ref="U16:U19"/>
    <mergeCell ref="V16:V19"/>
    <mergeCell ref="W16:W19"/>
    <mergeCell ref="W20:W24"/>
    <mergeCell ref="H16:H19"/>
    <mergeCell ref="I16:I19"/>
    <mergeCell ref="N16:N19"/>
    <mergeCell ref="O16:O19"/>
    <mergeCell ref="P16:P19"/>
    <mergeCell ref="Q16:Q19"/>
    <mergeCell ref="AG12:AG15"/>
    <mergeCell ref="AH12:AH15"/>
    <mergeCell ref="AI12:AI15"/>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O12:O15"/>
    <mergeCell ref="P12:P15"/>
    <mergeCell ref="Q12:Q15"/>
    <mergeCell ref="R12:R15"/>
    <mergeCell ref="S12:S15"/>
    <mergeCell ref="T12:T15"/>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O6:O11"/>
    <mergeCell ref="P6:P11"/>
    <mergeCell ref="Q6:Q11"/>
    <mergeCell ref="AG3:AG4"/>
    <mergeCell ref="AH3:AH4"/>
    <mergeCell ref="AI3:AI4"/>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140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140625" bestFit="1" customWidth="1"/>
    <col min="32" max="33" width="11.42578125" customWidth="1"/>
    <col min="34" max="34" width="24.42578125" customWidth="1"/>
    <col min="35" max="35" width="19.42578125" customWidth="1"/>
    <col min="36" max="36" width="10.42578125" customWidth="1"/>
  </cols>
  <sheetData>
    <row r="1" spans="1:36" x14ac:dyDescent="0.25">
      <c r="A1" s="1"/>
      <c r="B1" s="193" t="s">
        <v>119</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74"/>
      <c r="B3" s="350" t="s">
        <v>0</v>
      </c>
      <c r="C3" s="350" t="s">
        <v>1</v>
      </c>
      <c r="D3" s="350" t="s">
        <v>17</v>
      </c>
      <c r="E3" s="350" t="s">
        <v>18</v>
      </c>
      <c r="F3" s="350" t="s">
        <v>19</v>
      </c>
      <c r="G3" s="350" t="s">
        <v>2</v>
      </c>
      <c r="H3" s="350" t="s">
        <v>3</v>
      </c>
      <c r="I3" s="350" t="s">
        <v>4</v>
      </c>
      <c r="J3" s="351" t="s">
        <v>5</v>
      </c>
      <c r="K3" s="351"/>
      <c r="L3" s="351"/>
      <c r="M3" s="351"/>
      <c r="N3" s="348" t="s">
        <v>28</v>
      </c>
      <c r="O3" s="350" t="s">
        <v>20</v>
      </c>
      <c r="P3" s="357" t="s">
        <v>27</v>
      </c>
      <c r="Q3" s="357" t="s">
        <v>21</v>
      </c>
      <c r="R3" s="357" t="s">
        <v>26</v>
      </c>
      <c r="S3" s="357" t="s">
        <v>22</v>
      </c>
      <c r="T3" s="350" t="s">
        <v>29</v>
      </c>
      <c r="U3" s="350" t="s">
        <v>30</v>
      </c>
      <c r="V3" s="351" t="s">
        <v>31</v>
      </c>
      <c r="W3" s="351"/>
      <c r="X3" s="351"/>
      <c r="Y3" s="351"/>
      <c r="Z3" s="351"/>
      <c r="AA3" s="351"/>
      <c r="AB3" s="350" t="s">
        <v>36</v>
      </c>
      <c r="AC3" s="352" t="s">
        <v>37</v>
      </c>
      <c r="AD3" s="354" t="s">
        <v>120</v>
      </c>
      <c r="AE3" s="355"/>
      <c r="AF3" s="356"/>
      <c r="AG3" s="348" t="s">
        <v>16</v>
      </c>
      <c r="AH3" s="348" t="s">
        <v>25</v>
      </c>
      <c r="AI3" s="350" t="s">
        <v>23</v>
      </c>
      <c r="AJ3" s="348" t="s">
        <v>24</v>
      </c>
    </row>
    <row r="4" spans="1:36" ht="169.35" customHeight="1" x14ac:dyDescent="0.25">
      <c r="A4" s="174"/>
      <c r="B4" s="350"/>
      <c r="C4" s="350"/>
      <c r="D4" s="350"/>
      <c r="E4" s="350"/>
      <c r="F4" s="350"/>
      <c r="G4" s="350"/>
      <c r="H4" s="350"/>
      <c r="I4" s="350"/>
      <c r="J4" s="175" t="s">
        <v>6</v>
      </c>
      <c r="K4" s="175" t="s">
        <v>7</v>
      </c>
      <c r="L4" s="175" t="s">
        <v>8</v>
      </c>
      <c r="M4" s="176" t="s">
        <v>9</v>
      </c>
      <c r="N4" s="349"/>
      <c r="O4" s="350"/>
      <c r="P4" s="357"/>
      <c r="Q4" s="357"/>
      <c r="R4" s="357"/>
      <c r="S4" s="357"/>
      <c r="T4" s="350"/>
      <c r="U4" s="350"/>
      <c r="V4" s="175" t="s">
        <v>33</v>
      </c>
      <c r="W4" s="175" t="s">
        <v>34</v>
      </c>
      <c r="X4" s="175" t="s">
        <v>10</v>
      </c>
      <c r="Y4" s="175" t="s">
        <v>35</v>
      </c>
      <c r="Z4" s="175" t="s">
        <v>32</v>
      </c>
      <c r="AA4" s="175" t="s">
        <v>14</v>
      </c>
      <c r="AB4" s="350"/>
      <c r="AC4" s="353"/>
      <c r="AD4" s="175" t="s">
        <v>11</v>
      </c>
      <c r="AE4" s="175" t="s">
        <v>12</v>
      </c>
      <c r="AF4" s="175" t="s">
        <v>15</v>
      </c>
      <c r="AG4" s="349"/>
      <c r="AH4" s="349"/>
      <c r="AI4" s="350"/>
      <c r="AJ4" s="349"/>
    </row>
    <row r="5" spans="1:36" x14ac:dyDescent="0.25">
      <c r="A5" s="174"/>
      <c r="B5" s="177">
        <v>1</v>
      </c>
      <c r="C5" s="177">
        <v>2</v>
      </c>
      <c r="D5" s="177">
        <v>3</v>
      </c>
      <c r="E5" s="177">
        <v>4</v>
      </c>
      <c r="F5" s="177">
        <v>5</v>
      </c>
      <c r="G5" s="177">
        <v>6</v>
      </c>
      <c r="H5" s="177">
        <v>7</v>
      </c>
      <c r="I5" s="177">
        <v>8</v>
      </c>
      <c r="J5" s="177">
        <v>9</v>
      </c>
      <c r="K5" s="177">
        <v>10</v>
      </c>
      <c r="L5" s="177">
        <v>11</v>
      </c>
      <c r="M5" s="177">
        <v>12</v>
      </c>
      <c r="N5" s="177">
        <v>13</v>
      </c>
      <c r="O5" s="177">
        <v>14</v>
      </c>
      <c r="P5" s="177">
        <v>15</v>
      </c>
      <c r="Q5" s="177">
        <v>16</v>
      </c>
      <c r="R5" s="177">
        <v>17</v>
      </c>
      <c r="S5" s="178">
        <v>18</v>
      </c>
      <c r="T5" s="177">
        <v>19</v>
      </c>
      <c r="U5" s="177">
        <v>20</v>
      </c>
      <c r="V5" s="177">
        <v>21</v>
      </c>
      <c r="W5" s="177">
        <v>22</v>
      </c>
      <c r="X5" s="177">
        <v>23</v>
      </c>
      <c r="Y5" s="177">
        <v>24</v>
      </c>
      <c r="Z5" s="177">
        <v>25</v>
      </c>
      <c r="AA5" s="177">
        <v>26</v>
      </c>
      <c r="AB5" s="177">
        <v>27</v>
      </c>
      <c r="AC5" s="177">
        <v>28</v>
      </c>
      <c r="AD5" s="177">
        <v>29</v>
      </c>
      <c r="AE5" s="177">
        <v>30</v>
      </c>
      <c r="AF5" s="177">
        <v>31</v>
      </c>
      <c r="AG5" s="177">
        <v>32</v>
      </c>
      <c r="AH5" s="177">
        <v>33</v>
      </c>
      <c r="AI5" s="177">
        <v>34</v>
      </c>
      <c r="AJ5" s="177">
        <v>35</v>
      </c>
    </row>
    <row r="6" spans="1:36" s="128" customFormat="1" ht="92.1" customHeight="1" x14ac:dyDescent="0.25">
      <c r="A6" s="174"/>
      <c r="B6" s="213" t="s">
        <v>372</v>
      </c>
      <c r="C6" s="213" t="s">
        <v>373</v>
      </c>
      <c r="D6" s="315" t="s">
        <v>374</v>
      </c>
      <c r="E6" s="315" t="s">
        <v>375</v>
      </c>
      <c r="F6" s="213" t="s">
        <v>571</v>
      </c>
      <c r="G6" s="317" t="s">
        <v>376</v>
      </c>
      <c r="H6" s="218" t="s">
        <v>41</v>
      </c>
      <c r="I6" s="218" t="s">
        <v>41</v>
      </c>
      <c r="J6" s="179" t="s">
        <v>377</v>
      </c>
      <c r="K6" s="179" t="s">
        <v>378</v>
      </c>
      <c r="L6" s="179" t="s">
        <v>379</v>
      </c>
      <c r="M6" s="179">
        <v>16000</v>
      </c>
      <c r="N6" s="315" t="s">
        <v>225</v>
      </c>
      <c r="O6" s="315" t="s">
        <v>70</v>
      </c>
      <c r="P6" s="213" t="s">
        <v>380</v>
      </c>
      <c r="Q6" s="213" t="s">
        <v>44</v>
      </c>
      <c r="R6" s="213" t="s">
        <v>294</v>
      </c>
      <c r="S6" s="213" t="s">
        <v>133</v>
      </c>
      <c r="T6" s="332">
        <f>U6</f>
        <v>2000000</v>
      </c>
      <c r="U6" s="333">
        <v>2000000</v>
      </c>
      <c r="V6" s="311">
        <f>U6</f>
        <v>2000000</v>
      </c>
      <c r="W6" s="213" t="s">
        <v>295</v>
      </c>
      <c r="X6" s="213" t="s">
        <v>295</v>
      </c>
      <c r="Y6" s="213" t="s">
        <v>295</v>
      </c>
      <c r="Z6" s="213" t="s">
        <v>295</v>
      </c>
      <c r="AA6" s="213" t="s">
        <v>295</v>
      </c>
      <c r="AB6" s="311">
        <v>352941.18</v>
      </c>
      <c r="AC6" s="213" t="s">
        <v>55</v>
      </c>
      <c r="AD6" s="213" t="s">
        <v>295</v>
      </c>
      <c r="AE6" s="311">
        <f>V6</f>
        <v>2000000</v>
      </c>
      <c r="AF6" s="315" t="s">
        <v>295</v>
      </c>
      <c r="AG6" s="315" t="s">
        <v>295</v>
      </c>
      <c r="AH6" s="307" t="s">
        <v>151</v>
      </c>
      <c r="AI6" s="346" t="s">
        <v>401</v>
      </c>
      <c r="AJ6" s="218"/>
    </row>
    <row r="7" spans="1:36" s="128" customFormat="1" ht="75.599999999999994" customHeight="1" x14ac:dyDescent="0.25">
      <c r="A7" s="71"/>
      <c r="B7" s="214"/>
      <c r="C7" s="214"/>
      <c r="D7" s="316"/>
      <c r="E7" s="316"/>
      <c r="F7" s="214"/>
      <c r="G7" s="316"/>
      <c r="H7" s="214"/>
      <c r="I7" s="214"/>
      <c r="J7" s="171" t="s">
        <v>381</v>
      </c>
      <c r="K7" s="171" t="s">
        <v>382</v>
      </c>
      <c r="L7" s="171" t="s">
        <v>383</v>
      </c>
      <c r="M7" s="171">
        <v>1</v>
      </c>
      <c r="N7" s="316"/>
      <c r="O7" s="316"/>
      <c r="P7" s="214"/>
      <c r="Q7" s="214"/>
      <c r="R7" s="214"/>
      <c r="S7" s="214"/>
      <c r="T7" s="312"/>
      <c r="U7" s="340"/>
      <c r="V7" s="312"/>
      <c r="W7" s="214"/>
      <c r="X7" s="214"/>
      <c r="Y7" s="214"/>
      <c r="Z7" s="214"/>
      <c r="AA7" s="214"/>
      <c r="AB7" s="312"/>
      <c r="AC7" s="214"/>
      <c r="AD7" s="214"/>
      <c r="AE7" s="312"/>
      <c r="AF7" s="316"/>
      <c r="AG7" s="316"/>
      <c r="AH7" s="308"/>
      <c r="AI7" s="347"/>
      <c r="AJ7" s="214"/>
    </row>
    <row r="8" spans="1:36" s="128" customFormat="1" ht="72" customHeight="1" x14ac:dyDescent="0.25">
      <c r="A8" s="174"/>
      <c r="B8" s="213" t="s">
        <v>384</v>
      </c>
      <c r="C8" s="213" t="s">
        <v>385</v>
      </c>
      <c r="D8" s="213" t="s">
        <v>374</v>
      </c>
      <c r="E8" s="213" t="s">
        <v>375</v>
      </c>
      <c r="F8" s="213" t="s">
        <v>572</v>
      </c>
      <c r="G8" s="213" t="s">
        <v>376</v>
      </c>
      <c r="H8" s="213" t="s">
        <v>41</v>
      </c>
      <c r="I8" s="213" t="s">
        <v>41</v>
      </c>
      <c r="J8" s="179" t="s">
        <v>386</v>
      </c>
      <c r="K8" s="179" t="s">
        <v>387</v>
      </c>
      <c r="L8" s="179" t="s">
        <v>388</v>
      </c>
      <c r="M8" s="179">
        <v>2.2200000000000002</v>
      </c>
      <c r="N8" s="315" t="s">
        <v>225</v>
      </c>
      <c r="O8" s="213" t="s">
        <v>70</v>
      </c>
      <c r="P8" s="213" t="s">
        <v>380</v>
      </c>
      <c r="Q8" s="213" t="s">
        <v>44</v>
      </c>
      <c r="R8" s="213" t="s">
        <v>294</v>
      </c>
      <c r="S8" s="213" t="s">
        <v>133</v>
      </c>
      <c r="T8" s="311">
        <f>U8</f>
        <v>2000000</v>
      </c>
      <c r="U8" s="311">
        <v>2000000</v>
      </c>
      <c r="V8" s="311">
        <f>U8</f>
        <v>2000000</v>
      </c>
      <c r="W8" s="213" t="s">
        <v>295</v>
      </c>
      <c r="X8" s="213" t="s">
        <v>295</v>
      </c>
      <c r="Y8" s="213" t="s">
        <v>295</v>
      </c>
      <c r="Z8" s="213" t="s">
        <v>295</v>
      </c>
      <c r="AA8" s="213" t="s">
        <v>295</v>
      </c>
      <c r="AB8" s="311">
        <v>352941.18</v>
      </c>
      <c r="AC8" s="213" t="s">
        <v>55</v>
      </c>
      <c r="AD8" s="213" t="s">
        <v>295</v>
      </c>
      <c r="AE8" s="311">
        <f>V8</f>
        <v>2000000</v>
      </c>
      <c r="AF8" s="315" t="s">
        <v>295</v>
      </c>
      <c r="AG8" s="315" t="s">
        <v>295</v>
      </c>
      <c r="AH8" s="344">
        <v>45627</v>
      </c>
      <c r="AI8" s="344">
        <v>45689</v>
      </c>
      <c r="AJ8" s="213"/>
    </row>
    <row r="9" spans="1:36" s="128" customFormat="1" ht="72" customHeight="1" x14ac:dyDescent="0.25">
      <c r="A9" s="174"/>
      <c r="B9" s="218"/>
      <c r="C9" s="218"/>
      <c r="D9" s="218"/>
      <c r="E9" s="218"/>
      <c r="F9" s="218"/>
      <c r="G9" s="218"/>
      <c r="H9" s="218"/>
      <c r="I9" s="218"/>
      <c r="J9" s="171" t="s">
        <v>381</v>
      </c>
      <c r="K9" s="171" t="s">
        <v>382</v>
      </c>
      <c r="L9" s="171" t="s">
        <v>383</v>
      </c>
      <c r="M9" s="179">
        <v>1</v>
      </c>
      <c r="N9" s="317"/>
      <c r="O9" s="218"/>
      <c r="P9" s="218"/>
      <c r="Q9" s="218"/>
      <c r="R9" s="218"/>
      <c r="S9" s="218"/>
      <c r="T9" s="332"/>
      <c r="U9" s="332"/>
      <c r="V9" s="332"/>
      <c r="W9" s="218"/>
      <c r="X9" s="218"/>
      <c r="Y9" s="218"/>
      <c r="Z9" s="218"/>
      <c r="AA9" s="218"/>
      <c r="AB9" s="332"/>
      <c r="AC9" s="218"/>
      <c r="AD9" s="218"/>
      <c r="AE9" s="332"/>
      <c r="AF9" s="317"/>
      <c r="AG9" s="317"/>
      <c r="AH9" s="345"/>
      <c r="AI9" s="345"/>
      <c r="AJ9" s="218"/>
    </row>
    <row r="10" spans="1:36" s="128" customFormat="1" ht="48" x14ac:dyDescent="0.25">
      <c r="A10" s="71"/>
      <c r="B10" s="218"/>
      <c r="C10" s="218"/>
      <c r="D10" s="218"/>
      <c r="E10" s="218"/>
      <c r="F10" s="214"/>
      <c r="G10" s="218"/>
      <c r="H10" s="218"/>
      <c r="I10" s="218"/>
      <c r="J10" s="171" t="s">
        <v>390</v>
      </c>
      <c r="K10" s="171" t="s">
        <v>391</v>
      </c>
      <c r="L10" s="171" t="s">
        <v>392</v>
      </c>
      <c r="M10" s="179">
        <v>22240</v>
      </c>
      <c r="N10" s="316"/>
      <c r="O10" s="218"/>
      <c r="P10" s="214"/>
      <c r="Q10" s="214"/>
      <c r="R10" s="214"/>
      <c r="S10" s="214"/>
      <c r="T10" s="332"/>
      <c r="U10" s="312"/>
      <c r="V10" s="312"/>
      <c r="W10" s="214"/>
      <c r="X10" s="214"/>
      <c r="Y10" s="214"/>
      <c r="Z10" s="214"/>
      <c r="AA10" s="214"/>
      <c r="AB10" s="312"/>
      <c r="AC10" s="214"/>
      <c r="AD10" s="214"/>
      <c r="AE10" s="312"/>
      <c r="AF10" s="316"/>
      <c r="AG10" s="316"/>
      <c r="AH10" s="345"/>
      <c r="AI10" s="345"/>
      <c r="AJ10" s="218"/>
    </row>
    <row r="11" spans="1:36" s="128" customFormat="1" ht="72" customHeight="1" x14ac:dyDescent="0.25">
      <c r="A11" s="174"/>
      <c r="B11" s="213" t="s">
        <v>395</v>
      </c>
      <c r="C11" s="213" t="s">
        <v>396</v>
      </c>
      <c r="D11" s="315" t="s">
        <v>397</v>
      </c>
      <c r="E11" s="315" t="s">
        <v>398</v>
      </c>
      <c r="F11" s="213" t="s">
        <v>575</v>
      </c>
      <c r="G11" s="315" t="s">
        <v>376</v>
      </c>
      <c r="H11" s="213" t="s">
        <v>41</v>
      </c>
      <c r="I11" s="213" t="s">
        <v>41</v>
      </c>
      <c r="J11" s="179" t="s">
        <v>399</v>
      </c>
      <c r="K11" s="179" t="s">
        <v>400</v>
      </c>
      <c r="L11" s="179" t="s">
        <v>388</v>
      </c>
      <c r="M11" s="179">
        <v>10.11</v>
      </c>
      <c r="N11" s="315" t="s">
        <v>225</v>
      </c>
      <c r="O11" s="315" t="s">
        <v>70</v>
      </c>
      <c r="P11" s="213" t="s">
        <v>380</v>
      </c>
      <c r="Q11" s="213" t="s">
        <v>44</v>
      </c>
      <c r="R11" s="213" t="s">
        <v>294</v>
      </c>
      <c r="S11" s="213" t="s">
        <v>133</v>
      </c>
      <c r="T11" s="311">
        <v>3000000</v>
      </c>
      <c r="U11" s="311">
        <v>3000000</v>
      </c>
      <c r="V11" s="311">
        <v>3000000</v>
      </c>
      <c r="W11" s="213" t="s">
        <v>295</v>
      </c>
      <c r="X11" s="213" t="s">
        <v>295</v>
      </c>
      <c r="Y11" s="213" t="s">
        <v>295</v>
      </c>
      <c r="Z11" s="213" t="s">
        <v>295</v>
      </c>
      <c r="AA11" s="213" t="s">
        <v>295</v>
      </c>
      <c r="AB11" s="311">
        <v>529411.77</v>
      </c>
      <c r="AC11" s="213" t="s">
        <v>55</v>
      </c>
      <c r="AD11" s="213" t="s">
        <v>295</v>
      </c>
      <c r="AE11" s="311">
        <f>T11</f>
        <v>3000000</v>
      </c>
      <c r="AF11" s="315" t="s">
        <v>295</v>
      </c>
      <c r="AG11" s="315" t="s">
        <v>295</v>
      </c>
      <c r="AH11" s="307" t="s">
        <v>401</v>
      </c>
      <c r="AI11" s="307" t="s">
        <v>402</v>
      </c>
      <c r="AJ11" s="213"/>
    </row>
    <row r="12" spans="1:36" s="128" customFormat="1" ht="48" x14ac:dyDescent="0.25">
      <c r="A12" s="71"/>
      <c r="B12" s="218"/>
      <c r="C12" s="218"/>
      <c r="D12" s="317"/>
      <c r="E12" s="317"/>
      <c r="F12" s="218"/>
      <c r="G12" s="317"/>
      <c r="H12" s="218"/>
      <c r="I12" s="218"/>
      <c r="J12" s="171" t="s">
        <v>381</v>
      </c>
      <c r="K12" s="171" t="s">
        <v>382</v>
      </c>
      <c r="L12" s="171" t="s">
        <v>383</v>
      </c>
      <c r="M12" s="179">
        <v>1</v>
      </c>
      <c r="N12" s="317"/>
      <c r="O12" s="317"/>
      <c r="P12" s="218"/>
      <c r="Q12" s="218"/>
      <c r="R12" s="218"/>
      <c r="S12" s="218"/>
      <c r="T12" s="332"/>
      <c r="U12" s="332"/>
      <c r="V12" s="332"/>
      <c r="W12" s="218"/>
      <c r="X12" s="218"/>
      <c r="Y12" s="218"/>
      <c r="Z12" s="218"/>
      <c r="AA12" s="218"/>
      <c r="AB12" s="332"/>
      <c r="AC12" s="218"/>
      <c r="AD12" s="218"/>
      <c r="AE12" s="332"/>
      <c r="AF12" s="317"/>
      <c r="AG12" s="317"/>
      <c r="AH12" s="331"/>
      <c r="AI12" s="331"/>
      <c r="AJ12" s="218"/>
    </row>
    <row r="13" spans="1:36" s="128" customFormat="1" ht="48" x14ac:dyDescent="0.25">
      <c r="A13" s="71"/>
      <c r="B13" s="214"/>
      <c r="C13" s="214"/>
      <c r="D13" s="316"/>
      <c r="E13" s="316"/>
      <c r="F13" s="214"/>
      <c r="G13" s="316"/>
      <c r="H13" s="214"/>
      <c r="I13" s="214"/>
      <c r="J13" s="171" t="s">
        <v>390</v>
      </c>
      <c r="K13" s="171" t="s">
        <v>391</v>
      </c>
      <c r="L13" s="171" t="s">
        <v>392</v>
      </c>
      <c r="M13" s="179">
        <v>101196</v>
      </c>
      <c r="N13" s="316"/>
      <c r="O13" s="316"/>
      <c r="P13" s="214"/>
      <c r="Q13" s="214"/>
      <c r="R13" s="214"/>
      <c r="S13" s="214"/>
      <c r="T13" s="312"/>
      <c r="U13" s="312"/>
      <c r="V13" s="312"/>
      <c r="W13" s="214"/>
      <c r="X13" s="214"/>
      <c r="Y13" s="214"/>
      <c r="Z13" s="214"/>
      <c r="AA13" s="214"/>
      <c r="AB13" s="312"/>
      <c r="AC13" s="214"/>
      <c r="AD13" s="214"/>
      <c r="AE13" s="312"/>
      <c r="AF13" s="316"/>
      <c r="AG13" s="316"/>
      <c r="AH13" s="308"/>
      <c r="AI13" s="308"/>
      <c r="AJ13" s="214"/>
    </row>
    <row r="14" spans="1:36" s="128" customFormat="1" ht="72" customHeight="1" x14ac:dyDescent="0.25">
      <c r="A14" s="174"/>
      <c r="B14" s="324" t="s">
        <v>403</v>
      </c>
      <c r="C14" s="324" t="s">
        <v>404</v>
      </c>
      <c r="D14" s="314" t="s">
        <v>374</v>
      </c>
      <c r="E14" s="314" t="s">
        <v>375</v>
      </c>
      <c r="F14" s="324" t="s">
        <v>576</v>
      </c>
      <c r="G14" s="314" t="s">
        <v>376</v>
      </c>
      <c r="H14" s="324" t="s">
        <v>41</v>
      </c>
      <c r="I14" s="324" t="s">
        <v>41</v>
      </c>
      <c r="J14" s="179" t="s">
        <v>377</v>
      </c>
      <c r="K14" s="179" t="s">
        <v>378</v>
      </c>
      <c r="L14" s="179" t="s">
        <v>379</v>
      </c>
      <c r="M14" s="179">
        <v>25000</v>
      </c>
      <c r="N14" s="315" t="s">
        <v>225</v>
      </c>
      <c r="O14" s="315" t="s">
        <v>70</v>
      </c>
      <c r="P14" s="213" t="s">
        <v>380</v>
      </c>
      <c r="Q14" s="213" t="s">
        <v>44</v>
      </c>
      <c r="R14" s="213" t="s">
        <v>294</v>
      </c>
      <c r="S14" s="213" t="s">
        <v>133</v>
      </c>
      <c r="T14" s="311">
        <f>U14+U17</f>
        <v>11500000</v>
      </c>
      <c r="U14" s="311">
        <v>8000000</v>
      </c>
      <c r="V14" s="311">
        <f t="shared" ref="V14" si="0">U14</f>
        <v>8000000</v>
      </c>
      <c r="W14" s="213" t="s">
        <v>295</v>
      </c>
      <c r="X14" s="213" t="s">
        <v>295</v>
      </c>
      <c r="Y14" s="213" t="s">
        <v>295</v>
      </c>
      <c r="Z14" s="213" t="s">
        <v>295</v>
      </c>
      <c r="AA14" s="213" t="s">
        <v>295</v>
      </c>
      <c r="AB14" s="311">
        <v>1411764.71</v>
      </c>
      <c r="AC14" s="213" t="s">
        <v>55</v>
      </c>
      <c r="AD14" s="213" t="s">
        <v>295</v>
      </c>
      <c r="AE14" s="311">
        <f>V14</f>
        <v>8000000</v>
      </c>
      <c r="AF14" s="315" t="s">
        <v>295</v>
      </c>
      <c r="AG14" s="315" t="s">
        <v>295</v>
      </c>
      <c r="AH14" s="325" t="s">
        <v>401</v>
      </c>
      <c r="AI14" s="325" t="s">
        <v>402</v>
      </c>
      <c r="AJ14" s="324"/>
    </row>
    <row r="15" spans="1:36" s="128" customFormat="1" ht="48" x14ac:dyDescent="0.25">
      <c r="A15" s="71"/>
      <c r="B15" s="324"/>
      <c r="C15" s="324"/>
      <c r="D15" s="314"/>
      <c r="E15" s="314"/>
      <c r="F15" s="324"/>
      <c r="G15" s="314"/>
      <c r="H15" s="324"/>
      <c r="I15" s="324"/>
      <c r="J15" s="171" t="s">
        <v>381</v>
      </c>
      <c r="K15" s="171" t="s">
        <v>382</v>
      </c>
      <c r="L15" s="171" t="s">
        <v>383</v>
      </c>
      <c r="M15" s="179">
        <v>1</v>
      </c>
      <c r="N15" s="317"/>
      <c r="O15" s="317"/>
      <c r="P15" s="218"/>
      <c r="Q15" s="218"/>
      <c r="R15" s="218"/>
      <c r="S15" s="218"/>
      <c r="T15" s="332"/>
      <c r="U15" s="332"/>
      <c r="V15" s="332"/>
      <c r="W15" s="218"/>
      <c r="X15" s="218"/>
      <c r="Y15" s="218"/>
      <c r="Z15" s="218"/>
      <c r="AA15" s="218"/>
      <c r="AB15" s="332"/>
      <c r="AC15" s="218"/>
      <c r="AD15" s="218"/>
      <c r="AE15" s="332"/>
      <c r="AF15" s="317"/>
      <c r="AG15" s="317"/>
      <c r="AH15" s="325"/>
      <c r="AI15" s="325"/>
      <c r="AJ15" s="324"/>
    </row>
    <row r="16" spans="1:36" s="128" customFormat="1" ht="144" x14ac:dyDescent="0.25">
      <c r="A16" s="71"/>
      <c r="B16" s="324"/>
      <c r="C16" s="324"/>
      <c r="D16" s="314"/>
      <c r="E16" s="314"/>
      <c r="F16" s="324"/>
      <c r="G16" s="314"/>
      <c r="H16" s="324"/>
      <c r="I16" s="324"/>
      <c r="J16" s="171" t="s">
        <v>405</v>
      </c>
      <c r="K16" s="171" t="s">
        <v>406</v>
      </c>
      <c r="L16" s="171" t="s">
        <v>407</v>
      </c>
      <c r="M16" s="179">
        <v>1770</v>
      </c>
      <c r="N16" s="316"/>
      <c r="O16" s="317"/>
      <c r="P16" s="214"/>
      <c r="Q16" s="214"/>
      <c r="R16" s="214"/>
      <c r="S16" s="214"/>
      <c r="T16" s="332"/>
      <c r="U16" s="312"/>
      <c r="V16" s="312"/>
      <c r="W16" s="214"/>
      <c r="X16" s="214"/>
      <c r="Y16" s="214"/>
      <c r="Z16" s="214"/>
      <c r="AA16" s="214"/>
      <c r="AB16" s="312"/>
      <c r="AC16" s="214"/>
      <c r="AD16" s="214"/>
      <c r="AE16" s="312"/>
      <c r="AF16" s="316"/>
      <c r="AG16" s="316"/>
      <c r="AH16" s="325"/>
      <c r="AI16" s="325"/>
      <c r="AJ16" s="324"/>
    </row>
    <row r="17" spans="1:36" s="128" customFormat="1" ht="111" customHeight="1" x14ac:dyDescent="0.25">
      <c r="A17" s="174"/>
      <c r="B17" s="324"/>
      <c r="C17" s="324"/>
      <c r="D17" s="314"/>
      <c r="E17" s="314"/>
      <c r="F17" s="324" t="s">
        <v>577</v>
      </c>
      <c r="G17" s="314"/>
      <c r="H17" s="324"/>
      <c r="I17" s="324"/>
      <c r="J17" s="179" t="s">
        <v>393</v>
      </c>
      <c r="K17" s="179" t="s">
        <v>394</v>
      </c>
      <c r="L17" s="179" t="s">
        <v>388</v>
      </c>
      <c r="M17" s="179">
        <v>0.23</v>
      </c>
      <c r="N17" s="315" t="s">
        <v>225</v>
      </c>
      <c r="O17" s="317"/>
      <c r="P17" s="213" t="s">
        <v>380</v>
      </c>
      <c r="Q17" s="213" t="s">
        <v>44</v>
      </c>
      <c r="R17" s="213" t="s">
        <v>294</v>
      </c>
      <c r="S17" s="213" t="s">
        <v>133</v>
      </c>
      <c r="T17" s="332"/>
      <c r="U17" s="333">
        <v>3500000</v>
      </c>
      <c r="V17" s="311">
        <f>U17</f>
        <v>3500000</v>
      </c>
      <c r="W17" s="213" t="s">
        <v>295</v>
      </c>
      <c r="X17" s="213" t="s">
        <v>295</v>
      </c>
      <c r="Y17" s="213" t="s">
        <v>295</v>
      </c>
      <c r="Z17" s="213" t="s">
        <v>295</v>
      </c>
      <c r="AA17" s="213" t="s">
        <v>295</v>
      </c>
      <c r="AB17" s="311">
        <v>617647.06000000006</v>
      </c>
      <c r="AC17" s="213" t="s">
        <v>55</v>
      </c>
      <c r="AD17" s="213" t="s">
        <v>295</v>
      </c>
      <c r="AE17" s="311">
        <f>V17</f>
        <v>3500000</v>
      </c>
      <c r="AF17" s="315" t="s">
        <v>295</v>
      </c>
      <c r="AG17" s="315" t="s">
        <v>295</v>
      </c>
      <c r="AH17" s="325"/>
      <c r="AI17" s="325"/>
      <c r="AJ17" s="324"/>
    </row>
    <row r="18" spans="1:36" s="128" customFormat="1" ht="72" customHeight="1" x14ac:dyDescent="0.25">
      <c r="A18" s="174"/>
      <c r="B18" s="324"/>
      <c r="C18" s="324"/>
      <c r="D18" s="314"/>
      <c r="E18" s="314"/>
      <c r="F18" s="324"/>
      <c r="G18" s="314"/>
      <c r="H18" s="324"/>
      <c r="I18" s="324"/>
      <c r="J18" s="179" t="s">
        <v>381</v>
      </c>
      <c r="K18" s="179" t="s">
        <v>382</v>
      </c>
      <c r="L18" s="179" t="s">
        <v>383</v>
      </c>
      <c r="M18" s="179">
        <v>1</v>
      </c>
      <c r="N18" s="317"/>
      <c r="O18" s="317"/>
      <c r="P18" s="218"/>
      <c r="Q18" s="218"/>
      <c r="R18" s="218"/>
      <c r="S18" s="218"/>
      <c r="T18" s="332"/>
      <c r="U18" s="340"/>
      <c r="V18" s="332"/>
      <c r="W18" s="218"/>
      <c r="X18" s="218"/>
      <c r="Y18" s="218"/>
      <c r="Z18" s="218"/>
      <c r="AA18" s="218"/>
      <c r="AB18" s="332"/>
      <c r="AC18" s="218"/>
      <c r="AD18" s="218"/>
      <c r="AE18" s="332"/>
      <c r="AF18" s="317"/>
      <c r="AG18" s="317"/>
      <c r="AH18" s="325"/>
      <c r="AI18" s="325"/>
      <c r="AJ18" s="324"/>
    </row>
    <row r="19" spans="1:36" s="128" customFormat="1" ht="48" x14ac:dyDescent="0.25">
      <c r="A19" s="71"/>
      <c r="B19" s="324"/>
      <c r="C19" s="324"/>
      <c r="D19" s="314"/>
      <c r="E19" s="314"/>
      <c r="F19" s="324"/>
      <c r="G19" s="314"/>
      <c r="H19" s="324"/>
      <c r="I19" s="324"/>
      <c r="J19" s="171" t="s">
        <v>390</v>
      </c>
      <c r="K19" s="171" t="s">
        <v>391</v>
      </c>
      <c r="L19" s="171" t="s">
        <v>392</v>
      </c>
      <c r="M19" s="171">
        <v>12424</v>
      </c>
      <c r="N19" s="316"/>
      <c r="O19" s="316"/>
      <c r="P19" s="214"/>
      <c r="Q19" s="214"/>
      <c r="R19" s="214"/>
      <c r="S19" s="214"/>
      <c r="T19" s="312"/>
      <c r="U19" s="341"/>
      <c r="V19" s="312"/>
      <c r="W19" s="214"/>
      <c r="X19" s="214"/>
      <c r="Y19" s="214"/>
      <c r="Z19" s="214"/>
      <c r="AA19" s="214"/>
      <c r="AB19" s="312"/>
      <c r="AC19" s="214"/>
      <c r="AD19" s="214"/>
      <c r="AE19" s="312"/>
      <c r="AF19" s="316"/>
      <c r="AG19" s="316"/>
      <c r="AH19" s="325"/>
      <c r="AI19" s="325"/>
      <c r="AJ19" s="324"/>
    </row>
    <row r="20" spans="1:36" s="128" customFormat="1" ht="72" customHeight="1" x14ac:dyDescent="0.25">
      <c r="A20" s="174"/>
      <c r="B20" s="324" t="s">
        <v>578</v>
      </c>
      <c r="C20" s="324" t="s">
        <v>409</v>
      </c>
      <c r="D20" s="314" t="s">
        <v>374</v>
      </c>
      <c r="E20" s="314" t="s">
        <v>375</v>
      </c>
      <c r="F20" s="324" t="s">
        <v>579</v>
      </c>
      <c r="G20" s="324" t="s">
        <v>376</v>
      </c>
      <c r="H20" s="324" t="s">
        <v>41</v>
      </c>
      <c r="I20" s="324" t="s">
        <v>41</v>
      </c>
      <c r="J20" s="179" t="s">
        <v>386</v>
      </c>
      <c r="K20" s="179" t="s">
        <v>387</v>
      </c>
      <c r="L20" s="179" t="s">
        <v>388</v>
      </c>
      <c r="M20" s="179">
        <v>2.98</v>
      </c>
      <c r="N20" s="315" t="s">
        <v>225</v>
      </c>
      <c r="O20" s="314" t="s">
        <v>70</v>
      </c>
      <c r="P20" s="213" t="s">
        <v>380</v>
      </c>
      <c r="Q20" s="213" t="s">
        <v>44</v>
      </c>
      <c r="R20" s="213" t="s">
        <v>294</v>
      </c>
      <c r="S20" s="213" t="s">
        <v>133</v>
      </c>
      <c r="T20" s="310">
        <f>U20</f>
        <v>3000000</v>
      </c>
      <c r="U20" s="311">
        <v>3000000</v>
      </c>
      <c r="V20" s="311">
        <f t="shared" ref="V20" si="1">U20</f>
        <v>3000000</v>
      </c>
      <c r="W20" s="213" t="s">
        <v>295</v>
      </c>
      <c r="X20" s="213" t="s">
        <v>295</v>
      </c>
      <c r="Y20" s="213" t="s">
        <v>295</v>
      </c>
      <c r="Z20" s="213" t="s">
        <v>295</v>
      </c>
      <c r="AA20" s="213" t="s">
        <v>295</v>
      </c>
      <c r="AB20" s="311">
        <v>529411.77</v>
      </c>
      <c r="AC20" s="213" t="s">
        <v>55</v>
      </c>
      <c r="AD20" s="213" t="s">
        <v>295</v>
      </c>
      <c r="AE20" s="311">
        <f t="shared" ref="AE20" si="2">V20</f>
        <v>3000000</v>
      </c>
      <c r="AF20" s="315" t="s">
        <v>295</v>
      </c>
      <c r="AG20" s="315" t="s">
        <v>295</v>
      </c>
      <c r="AH20" s="325" t="s">
        <v>317</v>
      </c>
      <c r="AI20" s="325" t="s">
        <v>408</v>
      </c>
      <c r="AJ20" s="213"/>
    </row>
    <row r="21" spans="1:36" s="128" customFormat="1" ht="48" x14ac:dyDescent="0.25">
      <c r="A21" s="71"/>
      <c r="B21" s="324"/>
      <c r="C21" s="324"/>
      <c r="D21" s="314"/>
      <c r="E21" s="314"/>
      <c r="F21" s="324"/>
      <c r="G21" s="324"/>
      <c r="H21" s="324"/>
      <c r="I21" s="324"/>
      <c r="J21" s="171" t="s">
        <v>381</v>
      </c>
      <c r="K21" s="171" t="s">
        <v>382</v>
      </c>
      <c r="L21" s="171" t="s">
        <v>383</v>
      </c>
      <c r="M21" s="179">
        <v>1</v>
      </c>
      <c r="N21" s="317"/>
      <c r="O21" s="314"/>
      <c r="P21" s="218"/>
      <c r="Q21" s="218"/>
      <c r="R21" s="218"/>
      <c r="S21" s="218"/>
      <c r="T21" s="310"/>
      <c r="U21" s="332"/>
      <c r="V21" s="332"/>
      <c r="W21" s="218"/>
      <c r="X21" s="218"/>
      <c r="Y21" s="218"/>
      <c r="Z21" s="218"/>
      <c r="AA21" s="218"/>
      <c r="AB21" s="332"/>
      <c r="AC21" s="218"/>
      <c r="AD21" s="218"/>
      <c r="AE21" s="332"/>
      <c r="AF21" s="317"/>
      <c r="AG21" s="317"/>
      <c r="AH21" s="325"/>
      <c r="AI21" s="325"/>
      <c r="AJ21" s="218"/>
    </row>
    <row r="22" spans="1:36" s="128" customFormat="1" ht="48" x14ac:dyDescent="0.25">
      <c r="A22" s="71"/>
      <c r="B22" s="324"/>
      <c r="C22" s="324"/>
      <c r="D22" s="314"/>
      <c r="E22" s="314"/>
      <c r="F22" s="324"/>
      <c r="G22" s="324"/>
      <c r="H22" s="324"/>
      <c r="I22" s="324"/>
      <c r="J22" s="171" t="s">
        <v>390</v>
      </c>
      <c r="K22" s="171" t="s">
        <v>391</v>
      </c>
      <c r="L22" s="171" t="s">
        <v>392</v>
      </c>
      <c r="M22" s="179">
        <v>29839</v>
      </c>
      <c r="N22" s="316"/>
      <c r="O22" s="314"/>
      <c r="P22" s="214"/>
      <c r="Q22" s="214"/>
      <c r="R22" s="214"/>
      <c r="S22" s="214"/>
      <c r="T22" s="310"/>
      <c r="U22" s="312"/>
      <c r="V22" s="312"/>
      <c r="W22" s="214"/>
      <c r="X22" s="214"/>
      <c r="Y22" s="214"/>
      <c r="Z22" s="214"/>
      <c r="AA22" s="214"/>
      <c r="AB22" s="312"/>
      <c r="AC22" s="214"/>
      <c r="AD22" s="214"/>
      <c r="AE22" s="312"/>
      <c r="AF22" s="316"/>
      <c r="AG22" s="316"/>
      <c r="AH22" s="325"/>
      <c r="AI22" s="325"/>
      <c r="AJ22" s="214"/>
    </row>
    <row r="23" spans="1:36" s="180" customFormat="1" ht="96" customHeight="1" x14ac:dyDescent="0.25">
      <c r="A23" s="174"/>
      <c r="B23" s="324" t="s">
        <v>580</v>
      </c>
      <c r="C23" s="213" t="s">
        <v>581</v>
      </c>
      <c r="D23" s="315" t="s">
        <v>582</v>
      </c>
      <c r="E23" s="315" t="s">
        <v>398</v>
      </c>
      <c r="F23" s="324" t="s">
        <v>583</v>
      </c>
      <c r="G23" s="324" t="s">
        <v>584</v>
      </c>
      <c r="H23" s="324" t="s">
        <v>585</v>
      </c>
      <c r="I23" s="324" t="s">
        <v>41</v>
      </c>
      <c r="J23" s="171" t="s">
        <v>586</v>
      </c>
      <c r="K23" s="179" t="s">
        <v>382</v>
      </c>
      <c r="L23" s="179" t="s">
        <v>383</v>
      </c>
      <c r="M23" s="179">
        <v>1</v>
      </c>
      <c r="N23" s="315" t="s">
        <v>225</v>
      </c>
      <c r="O23" s="314" t="s">
        <v>48</v>
      </c>
      <c r="P23" s="213" t="s">
        <v>380</v>
      </c>
      <c r="Q23" s="213" t="s">
        <v>44</v>
      </c>
      <c r="R23" s="213" t="s">
        <v>294</v>
      </c>
      <c r="S23" s="213" t="s">
        <v>133</v>
      </c>
      <c r="T23" s="310">
        <f>1615000+Y23</f>
        <v>2115000</v>
      </c>
      <c r="U23" s="310">
        <f>V23+Y23</f>
        <v>2115000</v>
      </c>
      <c r="V23" s="343">
        <v>1615000</v>
      </c>
      <c r="W23" s="213" t="s">
        <v>295</v>
      </c>
      <c r="X23" s="213" t="s">
        <v>295</v>
      </c>
      <c r="Y23" s="213">
        <v>500000</v>
      </c>
      <c r="Z23" s="342" t="s">
        <v>295</v>
      </c>
      <c r="AA23" s="213" t="s">
        <v>295</v>
      </c>
      <c r="AB23" s="311">
        <v>285000</v>
      </c>
      <c r="AC23" s="213" t="s">
        <v>55</v>
      </c>
      <c r="AD23" s="213" t="s">
        <v>295</v>
      </c>
      <c r="AE23" s="311">
        <f>T23</f>
        <v>2115000</v>
      </c>
      <c r="AF23" s="315" t="s">
        <v>295</v>
      </c>
      <c r="AG23" s="315" t="s">
        <v>295</v>
      </c>
      <c r="AH23" s="325" t="s">
        <v>307</v>
      </c>
      <c r="AI23" s="325" t="s">
        <v>389</v>
      </c>
      <c r="AJ23" s="213"/>
    </row>
    <row r="24" spans="1:36" s="180" customFormat="1" ht="108" customHeight="1" x14ac:dyDescent="0.25">
      <c r="A24" s="71"/>
      <c r="B24" s="324"/>
      <c r="C24" s="218"/>
      <c r="D24" s="317"/>
      <c r="E24" s="317"/>
      <c r="F24" s="324"/>
      <c r="G24" s="324"/>
      <c r="H24" s="324"/>
      <c r="I24" s="324"/>
      <c r="J24" s="213" t="s">
        <v>587</v>
      </c>
      <c r="K24" s="213" t="s">
        <v>588</v>
      </c>
      <c r="L24" s="213" t="s">
        <v>388</v>
      </c>
      <c r="M24" s="213">
        <v>47.82</v>
      </c>
      <c r="N24" s="317"/>
      <c r="O24" s="314"/>
      <c r="P24" s="218"/>
      <c r="Q24" s="218"/>
      <c r="R24" s="218"/>
      <c r="S24" s="218"/>
      <c r="T24" s="310"/>
      <c r="U24" s="310"/>
      <c r="V24" s="343"/>
      <c r="W24" s="218"/>
      <c r="X24" s="218"/>
      <c r="Y24" s="218"/>
      <c r="Z24" s="218"/>
      <c r="AA24" s="218"/>
      <c r="AB24" s="332"/>
      <c r="AC24" s="218"/>
      <c r="AD24" s="218"/>
      <c r="AE24" s="332"/>
      <c r="AF24" s="317"/>
      <c r="AG24" s="317"/>
      <c r="AH24" s="325"/>
      <c r="AI24" s="325"/>
      <c r="AJ24" s="218"/>
    </row>
    <row r="25" spans="1:36" s="180" customFormat="1" x14ac:dyDescent="0.25">
      <c r="A25" s="71"/>
      <c r="B25" s="324"/>
      <c r="C25" s="214"/>
      <c r="D25" s="316"/>
      <c r="E25" s="316"/>
      <c r="F25" s="324"/>
      <c r="G25" s="324"/>
      <c r="H25" s="324"/>
      <c r="I25" s="324"/>
      <c r="J25" s="214"/>
      <c r="K25" s="214"/>
      <c r="L25" s="214"/>
      <c r="M25" s="214"/>
      <c r="N25" s="316"/>
      <c r="O25" s="314"/>
      <c r="P25" s="214"/>
      <c r="Q25" s="214"/>
      <c r="R25" s="214"/>
      <c r="S25" s="214"/>
      <c r="T25" s="310"/>
      <c r="U25" s="310"/>
      <c r="V25" s="343"/>
      <c r="W25" s="214"/>
      <c r="X25" s="214"/>
      <c r="Y25" s="214"/>
      <c r="Z25" s="214"/>
      <c r="AA25" s="214"/>
      <c r="AB25" s="312"/>
      <c r="AC25" s="214"/>
      <c r="AD25" s="214"/>
      <c r="AE25" s="312"/>
      <c r="AF25" s="316"/>
      <c r="AG25" s="316"/>
      <c r="AH25" s="325"/>
      <c r="AI25" s="325"/>
      <c r="AJ25" s="214"/>
    </row>
    <row r="26" spans="1:36" s="180" customFormat="1" ht="87" customHeight="1" x14ac:dyDescent="0.25">
      <c r="A26" s="174"/>
      <c r="B26" s="213" t="s">
        <v>589</v>
      </c>
      <c r="C26" s="324" t="s">
        <v>590</v>
      </c>
      <c r="D26" s="314" t="s">
        <v>582</v>
      </c>
      <c r="E26" s="314" t="s">
        <v>398</v>
      </c>
      <c r="F26" s="324" t="s">
        <v>591</v>
      </c>
      <c r="G26" s="314" t="s">
        <v>592</v>
      </c>
      <c r="H26" s="324" t="s">
        <v>41</v>
      </c>
      <c r="I26" s="324" t="s">
        <v>41</v>
      </c>
      <c r="J26" s="179" t="s">
        <v>593</v>
      </c>
      <c r="K26" s="179" t="s">
        <v>382</v>
      </c>
      <c r="L26" s="179" t="s">
        <v>383</v>
      </c>
      <c r="M26" s="179">
        <v>1</v>
      </c>
      <c r="N26" s="315" t="s">
        <v>225</v>
      </c>
      <c r="O26" s="315" t="s">
        <v>84</v>
      </c>
      <c r="P26" s="325" t="s">
        <v>380</v>
      </c>
      <c r="Q26" s="325" t="s">
        <v>44</v>
      </c>
      <c r="R26" s="325" t="s">
        <v>294</v>
      </c>
      <c r="S26" s="325" t="s">
        <v>133</v>
      </c>
      <c r="T26" s="311">
        <f>U26+U29</f>
        <v>1700000</v>
      </c>
      <c r="U26" s="311">
        <v>595000</v>
      </c>
      <c r="V26" s="311">
        <f>U26</f>
        <v>595000</v>
      </c>
      <c r="W26" s="325" t="s">
        <v>295</v>
      </c>
      <c r="X26" s="325" t="s">
        <v>295</v>
      </c>
      <c r="Y26" s="325" t="s">
        <v>295</v>
      </c>
      <c r="Z26" s="325" t="s">
        <v>295</v>
      </c>
      <c r="AA26" s="325" t="s">
        <v>295</v>
      </c>
      <c r="AB26" s="311">
        <v>105000</v>
      </c>
      <c r="AC26" s="325" t="s">
        <v>55</v>
      </c>
      <c r="AD26" s="325" t="s">
        <v>295</v>
      </c>
      <c r="AE26" s="311">
        <f>U26</f>
        <v>595000</v>
      </c>
      <c r="AF26" s="325" t="s">
        <v>295</v>
      </c>
      <c r="AG26" s="325" t="s">
        <v>295</v>
      </c>
      <c r="AH26" s="325" t="s">
        <v>401</v>
      </c>
      <c r="AI26" s="307" t="s">
        <v>402</v>
      </c>
      <c r="AJ26" s="324"/>
    </row>
    <row r="27" spans="1:36" s="180" customFormat="1" x14ac:dyDescent="0.25">
      <c r="A27" s="71"/>
      <c r="B27" s="218"/>
      <c r="C27" s="324"/>
      <c r="D27" s="314"/>
      <c r="E27" s="314"/>
      <c r="F27" s="324"/>
      <c r="G27" s="314"/>
      <c r="H27" s="324"/>
      <c r="I27" s="324"/>
      <c r="J27" s="213" t="s">
        <v>587</v>
      </c>
      <c r="K27" s="213" t="s">
        <v>588</v>
      </c>
      <c r="L27" s="213" t="s">
        <v>388</v>
      </c>
      <c r="M27" s="315">
        <v>4.4690000000000003</v>
      </c>
      <c r="N27" s="317"/>
      <c r="O27" s="317"/>
      <c r="P27" s="325"/>
      <c r="Q27" s="325"/>
      <c r="R27" s="325"/>
      <c r="S27" s="325"/>
      <c r="T27" s="332"/>
      <c r="U27" s="332"/>
      <c r="V27" s="332"/>
      <c r="W27" s="325"/>
      <c r="X27" s="325"/>
      <c r="Y27" s="325"/>
      <c r="Z27" s="325"/>
      <c r="AA27" s="325"/>
      <c r="AB27" s="332"/>
      <c r="AC27" s="325"/>
      <c r="AD27" s="325"/>
      <c r="AE27" s="332"/>
      <c r="AF27" s="325"/>
      <c r="AG27" s="325"/>
      <c r="AH27" s="325"/>
      <c r="AI27" s="331"/>
      <c r="AJ27" s="324"/>
    </row>
    <row r="28" spans="1:36" s="180" customFormat="1" ht="119.25" customHeight="1" x14ac:dyDescent="0.25">
      <c r="A28" s="71"/>
      <c r="B28" s="218"/>
      <c r="C28" s="324"/>
      <c r="D28" s="314"/>
      <c r="E28" s="314"/>
      <c r="F28" s="324"/>
      <c r="G28" s="314"/>
      <c r="H28" s="324"/>
      <c r="I28" s="324"/>
      <c r="J28" s="214"/>
      <c r="K28" s="214"/>
      <c r="L28" s="214"/>
      <c r="M28" s="316"/>
      <c r="N28" s="316"/>
      <c r="O28" s="317"/>
      <c r="P28" s="325"/>
      <c r="Q28" s="325"/>
      <c r="R28" s="325"/>
      <c r="S28" s="325"/>
      <c r="T28" s="332"/>
      <c r="U28" s="312"/>
      <c r="V28" s="312"/>
      <c r="W28" s="325"/>
      <c r="X28" s="325"/>
      <c r="Y28" s="325"/>
      <c r="Z28" s="325"/>
      <c r="AA28" s="325"/>
      <c r="AB28" s="312"/>
      <c r="AC28" s="325"/>
      <c r="AD28" s="325"/>
      <c r="AE28" s="312"/>
      <c r="AF28" s="325"/>
      <c r="AG28" s="325"/>
      <c r="AH28" s="325"/>
      <c r="AI28" s="331"/>
      <c r="AJ28" s="324"/>
    </row>
    <row r="29" spans="1:36" s="180" customFormat="1" ht="111" customHeight="1" x14ac:dyDescent="0.25">
      <c r="A29" s="174"/>
      <c r="B29" s="218"/>
      <c r="C29" s="324"/>
      <c r="D29" s="314"/>
      <c r="E29" s="314"/>
      <c r="F29" s="305" t="s">
        <v>594</v>
      </c>
      <c r="G29" s="314"/>
      <c r="H29" s="324"/>
      <c r="I29" s="324"/>
      <c r="J29" s="179" t="s">
        <v>593</v>
      </c>
      <c r="K29" s="179" t="s">
        <v>382</v>
      </c>
      <c r="L29" s="179" t="s">
        <v>383</v>
      </c>
      <c r="M29" s="179">
        <v>1</v>
      </c>
      <c r="N29" s="315" t="s">
        <v>225</v>
      </c>
      <c r="O29" s="314" t="s">
        <v>89</v>
      </c>
      <c r="P29" s="325" t="s">
        <v>380</v>
      </c>
      <c r="Q29" s="325" t="s">
        <v>44</v>
      </c>
      <c r="R29" s="325" t="s">
        <v>294</v>
      </c>
      <c r="S29" s="325" t="s">
        <v>133</v>
      </c>
      <c r="T29" s="332"/>
      <c r="U29" s="333">
        <v>1105000</v>
      </c>
      <c r="V29" s="311">
        <f>U29</f>
        <v>1105000</v>
      </c>
      <c r="W29" s="325" t="s">
        <v>295</v>
      </c>
      <c r="X29" s="325" t="s">
        <v>295</v>
      </c>
      <c r="Y29" s="325" t="s">
        <v>295</v>
      </c>
      <c r="Z29" s="325" t="s">
        <v>295</v>
      </c>
      <c r="AA29" s="325" t="s">
        <v>295</v>
      </c>
      <c r="AB29" s="311">
        <v>195000</v>
      </c>
      <c r="AC29" s="325" t="s">
        <v>55</v>
      </c>
      <c r="AD29" s="325" t="s">
        <v>295</v>
      </c>
      <c r="AE29" s="311">
        <f>U29</f>
        <v>1105000</v>
      </c>
      <c r="AF29" s="325" t="s">
        <v>295</v>
      </c>
      <c r="AG29" s="325" t="s">
        <v>295</v>
      </c>
      <c r="AH29" s="325"/>
      <c r="AI29" s="331"/>
      <c r="AJ29" s="324"/>
    </row>
    <row r="30" spans="1:36" s="180" customFormat="1" ht="72" customHeight="1" x14ac:dyDescent="0.25">
      <c r="A30" s="174"/>
      <c r="B30" s="218"/>
      <c r="C30" s="324"/>
      <c r="D30" s="314"/>
      <c r="E30" s="314"/>
      <c r="F30" s="305"/>
      <c r="G30" s="314"/>
      <c r="H30" s="324"/>
      <c r="I30" s="324"/>
      <c r="J30" s="213" t="s">
        <v>587</v>
      </c>
      <c r="K30" s="315" t="s">
        <v>588</v>
      </c>
      <c r="L30" s="315" t="s">
        <v>388</v>
      </c>
      <c r="M30" s="315">
        <v>2.5670000000000002</v>
      </c>
      <c r="N30" s="317"/>
      <c r="O30" s="314"/>
      <c r="P30" s="325"/>
      <c r="Q30" s="325"/>
      <c r="R30" s="325"/>
      <c r="S30" s="325"/>
      <c r="T30" s="332"/>
      <c r="U30" s="340"/>
      <c r="V30" s="332"/>
      <c r="W30" s="325"/>
      <c r="X30" s="325"/>
      <c r="Y30" s="325"/>
      <c r="Z30" s="325"/>
      <c r="AA30" s="325"/>
      <c r="AB30" s="332"/>
      <c r="AC30" s="325"/>
      <c r="AD30" s="325"/>
      <c r="AE30" s="332"/>
      <c r="AF30" s="325"/>
      <c r="AG30" s="325"/>
      <c r="AH30" s="325"/>
      <c r="AI30" s="331"/>
      <c r="AJ30" s="324"/>
    </row>
    <row r="31" spans="1:36" s="180" customFormat="1" ht="50.25" customHeight="1" x14ac:dyDescent="0.25">
      <c r="A31" s="71"/>
      <c r="B31" s="214"/>
      <c r="C31" s="324"/>
      <c r="D31" s="314"/>
      <c r="E31" s="314"/>
      <c r="F31" s="305"/>
      <c r="G31" s="314"/>
      <c r="H31" s="324"/>
      <c r="I31" s="324"/>
      <c r="J31" s="214"/>
      <c r="K31" s="316"/>
      <c r="L31" s="316"/>
      <c r="M31" s="316"/>
      <c r="N31" s="316"/>
      <c r="O31" s="314"/>
      <c r="P31" s="325"/>
      <c r="Q31" s="325"/>
      <c r="R31" s="325"/>
      <c r="S31" s="325"/>
      <c r="T31" s="312"/>
      <c r="U31" s="341"/>
      <c r="V31" s="312"/>
      <c r="W31" s="325"/>
      <c r="X31" s="325"/>
      <c r="Y31" s="325"/>
      <c r="Z31" s="325"/>
      <c r="AA31" s="325"/>
      <c r="AB31" s="312"/>
      <c r="AC31" s="325"/>
      <c r="AD31" s="325"/>
      <c r="AE31" s="312"/>
      <c r="AF31" s="325"/>
      <c r="AG31" s="325"/>
      <c r="AH31" s="325"/>
      <c r="AI31" s="308"/>
      <c r="AJ31" s="324"/>
    </row>
    <row r="32" spans="1:36" s="180" customFormat="1" ht="92.1" customHeight="1" x14ac:dyDescent="0.25">
      <c r="A32" s="174"/>
      <c r="B32" s="213" t="s">
        <v>595</v>
      </c>
      <c r="C32" s="213" t="s">
        <v>596</v>
      </c>
      <c r="D32" s="315" t="s">
        <v>582</v>
      </c>
      <c r="E32" s="315" t="s">
        <v>398</v>
      </c>
      <c r="F32" s="335" t="s">
        <v>597</v>
      </c>
      <c r="G32" s="317" t="s">
        <v>592</v>
      </c>
      <c r="H32" s="218" t="s">
        <v>585</v>
      </c>
      <c r="I32" s="218" t="s">
        <v>585</v>
      </c>
      <c r="J32" s="171" t="s">
        <v>586</v>
      </c>
      <c r="K32" s="179" t="s">
        <v>382</v>
      </c>
      <c r="L32" s="179" t="s">
        <v>383</v>
      </c>
      <c r="M32" s="179">
        <v>1</v>
      </c>
      <c r="N32" s="315" t="s">
        <v>225</v>
      </c>
      <c r="O32" s="314" t="s">
        <v>89</v>
      </c>
      <c r="P32" s="213" t="s">
        <v>380</v>
      </c>
      <c r="Q32" s="213" t="s">
        <v>44</v>
      </c>
      <c r="R32" s="213" t="s">
        <v>294</v>
      </c>
      <c r="S32" s="213" t="s">
        <v>133</v>
      </c>
      <c r="T32" s="310">
        <v>1598000</v>
      </c>
      <c r="U32" s="313">
        <f>T32</f>
        <v>1598000</v>
      </c>
      <c r="V32" s="311">
        <f>T32</f>
        <v>1598000</v>
      </c>
      <c r="W32" s="213" t="s">
        <v>295</v>
      </c>
      <c r="X32" s="213" t="s">
        <v>295</v>
      </c>
      <c r="Y32" s="213" t="s">
        <v>295</v>
      </c>
      <c r="Z32" s="213" t="s">
        <v>295</v>
      </c>
      <c r="AA32" s="213" t="s">
        <v>295</v>
      </c>
      <c r="AB32" s="310">
        <v>282000</v>
      </c>
      <c r="AC32" s="213" t="s">
        <v>55</v>
      </c>
      <c r="AD32" s="213" t="s">
        <v>295</v>
      </c>
      <c r="AE32" s="311">
        <f>T32</f>
        <v>1598000</v>
      </c>
      <c r="AF32" s="315" t="s">
        <v>295</v>
      </c>
      <c r="AG32" s="315" t="s">
        <v>295</v>
      </c>
      <c r="AH32" s="307" t="s">
        <v>598</v>
      </c>
      <c r="AI32" s="307" t="s">
        <v>599</v>
      </c>
      <c r="AJ32" s="218"/>
    </row>
    <row r="33" spans="1:36" s="180" customFormat="1" ht="108" x14ac:dyDescent="0.25">
      <c r="A33" s="71"/>
      <c r="B33" s="214"/>
      <c r="C33" s="214"/>
      <c r="D33" s="316"/>
      <c r="E33" s="316"/>
      <c r="F33" s="337"/>
      <c r="G33" s="316"/>
      <c r="H33" s="214"/>
      <c r="I33" s="214"/>
      <c r="J33" s="181" t="s">
        <v>587</v>
      </c>
      <c r="K33" s="171" t="s">
        <v>588</v>
      </c>
      <c r="L33" s="171" t="s">
        <v>388</v>
      </c>
      <c r="M33" s="179">
        <v>22.452000000000002</v>
      </c>
      <c r="N33" s="316"/>
      <c r="O33" s="314"/>
      <c r="P33" s="214"/>
      <c r="Q33" s="214"/>
      <c r="R33" s="214"/>
      <c r="S33" s="214"/>
      <c r="T33" s="310"/>
      <c r="U33" s="313"/>
      <c r="V33" s="312"/>
      <c r="W33" s="214"/>
      <c r="X33" s="214"/>
      <c r="Y33" s="214"/>
      <c r="Z33" s="214"/>
      <c r="AA33" s="214"/>
      <c r="AB33" s="310"/>
      <c r="AC33" s="214"/>
      <c r="AD33" s="214"/>
      <c r="AE33" s="312"/>
      <c r="AF33" s="316"/>
      <c r="AG33" s="316"/>
      <c r="AH33" s="308"/>
      <c r="AI33" s="308"/>
      <c r="AJ33" s="214"/>
    </row>
    <row r="34" spans="1:36" s="180" customFormat="1" ht="92.1" customHeight="1" x14ac:dyDescent="0.25">
      <c r="A34" s="174"/>
      <c r="B34" s="213" t="s">
        <v>600</v>
      </c>
      <c r="C34" s="213" t="s">
        <v>601</v>
      </c>
      <c r="D34" s="315" t="s">
        <v>582</v>
      </c>
      <c r="E34" s="315" t="s">
        <v>398</v>
      </c>
      <c r="F34" s="213" t="s">
        <v>602</v>
      </c>
      <c r="G34" s="317" t="s">
        <v>592</v>
      </c>
      <c r="H34" s="218" t="s">
        <v>41</v>
      </c>
      <c r="I34" s="218" t="s">
        <v>41</v>
      </c>
      <c r="J34" s="179" t="s">
        <v>593</v>
      </c>
      <c r="K34" s="179" t="s">
        <v>382</v>
      </c>
      <c r="L34" s="179" t="s">
        <v>603</v>
      </c>
      <c r="M34" s="179">
        <v>1</v>
      </c>
      <c r="N34" s="315" t="s">
        <v>225</v>
      </c>
      <c r="O34" s="314" t="s">
        <v>48</v>
      </c>
      <c r="P34" s="213" t="s">
        <v>380</v>
      </c>
      <c r="Q34" s="213" t="s">
        <v>44</v>
      </c>
      <c r="R34" s="213" t="s">
        <v>294</v>
      </c>
      <c r="S34" s="213" t="s">
        <v>133</v>
      </c>
      <c r="T34" s="313">
        <v>127500</v>
      </c>
      <c r="U34" s="313">
        <f>T34</f>
        <v>127500</v>
      </c>
      <c r="V34" s="311">
        <f>T34</f>
        <v>127500</v>
      </c>
      <c r="W34" s="213" t="s">
        <v>295</v>
      </c>
      <c r="X34" s="213" t="s">
        <v>295</v>
      </c>
      <c r="Y34" s="213" t="s">
        <v>295</v>
      </c>
      <c r="Z34" s="213" t="s">
        <v>295</v>
      </c>
      <c r="AA34" s="213" t="s">
        <v>295</v>
      </c>
      <c r="AB34" s="310">
        <v>22500</v>
      </c>
      <c r="AC34" s="213" t="s">
        <v>55</v>
      </c>
      <c r="AD34" s="213" t="s">
        <v>295</v>
      </c>
      <c r="AE34" s="311">
        <f>T34</f>
        <v>127500</v>
      </c>
      <c r="AF34" s="213" t="s">
        <v>295</v>
      </c>
      <c r="AG34" s="213" t="s">
        <v>295</v>
      </c>
      <c r="AH34" s="307" t="s">
        <v>401</v>
      </c>
      <c r="AI34" s="307" t="s">
        <v>402</v>
      </c>
      <c r="AJ34" s="182"/>
    </row>
    <row r="35" spans="1:36" s="180" customFormat="1" ht="137.25" customHeight="1" x14ac:dyDescent="0.25">
      <c r="A35" s="71"/>
      <c r="B35" s="214"/>
      <c r="C35" s="214"/>
      <c r="D35" s="316"/>
      <c r="E35" s="316"/>
      <c r="F35" s="214"/>
      <c r="G35" s="316"/>
      <c r="H35" s="214"/>
      <c r="I35" s="214"/>
      <c r="J35" s="179" t="s">
        <v>604</v>
      </c>
      <c r="K35" s="171" t="s">
        <v>378</v>
      </c>
      <c r="L35" s="171" t="s">
        <v>605</v>
      </c>
      <c r="M35" s="179">
        <v>1000</v>
      </c>
      <c r="N35" s="316"/>
      <c r="O35" s="314"/>
      <c r="P35" s="214"/>
      <c r="Q35" s="214"/>
      <c r="R35" s="214"/>
      <c r="S35" s="214"/>
      <c r="T35" s="313"/>
      <c r="U35" s="313"/>
      <c r="V35" s="312"/>
      <c r="W35" s="214"/>
      <c r="X35" s="214"/>
      <c r="Y35" s="214"/>
      <c r="Z35" s="214"/>
      <c r="AA35" s="214"/>
      <c r="AB35" s="310"/>
      <c r="AC35" s="214"/>
      <c r="AD35" s="214"/>
      <c r="AE35" s="312"/>
      <c r="AF35" s="214"/>
      <c r="AG35" s="214"/>
      <c r="AH35" s="308"/>
      <c r="AI35" s="308"/>
      <c r="AJ35" s="183"/>
    </row>
    <row r="36" spans="1:36" s="180" customFormat="1" ht="92.1" customHeight="1" x14ac:dyDescent="0.25">
      <c r="A36" s="174"/>
      <c r="B36" s="305" t="s">
        <v>606</v>
      </c>
      <c r="C36" s="324" t="s">
        <v>607</v>
      </c>
      <c r="D36" s="314" t="s">
        <v>582</v>
      </c>
      <c r="E36" s="314" t="s">
        <v>398</v>
      </c>
      <c r="F36" s="324" t="s">
        <v>608</v>
      </c>
      <c r="G36" s="314" t="s">
        <v>592</v>
      </c>
      <c r="H36" s="324" t="s">
        <v>41</v>
      </c>
      <c r="I36" s="324" t="s">
        <v>41</v>
      </c>
      <c r="J36" s="179" t="s">
        <v>593</v>
      </c>
      <c r="K36" s="179" t="s">
        <v>382</v>
      </c>
      <c r="L36" s="179" t="s">
        <v>603</v>
      </c>
      <c r="M36" s="179">
        <v>1</v>
      </c>
      <c r="N36" s="314" t="s">
        <v>225</v>
      </c>
      <c r="O36" s="314" t="s">
        <v>75</v>
      </c>
      <c r="P36" s="324" t="s">
        <v>380</v>
      </c>
      <c r="Q36" s="324" t="s">
        <v>44</v>
      </c>
      <c r="R36" s="324" t="s">
        <v>294</v>
      </c>
      <c r="S36" s="324" t="s">
        <v>133</v>
      </c>
      <c r="T36" s="313">
        <v>1557500</v>
      </c>
      <c r="U36" s="313">
        <f>T36</f>
        <v>1557500</v>
      </c>
      <c r="V36" s="310">
        <f>T36</f>
        <v>1557500</v>
      </c>
      <c r="W36" s="324" t="s">
        <v>295</v>
      </c>
      <c r="X36" s="324" t="s">
        <v>295</v>
      </c>
      <c r="Y36" s="324" t="s">
        <v>295</v>
      </c>
      <c r="Z36" s="324" t="s">
        <v>295</v>
      </c>
      <c r="AA36" s="324" t="s">
        <v>295</v>
      </c>
      <c r="AB36" s="310">
        <v>274852.94</v>
      </c>
      <c r="AC36" s="324" t="s">
        <v>55</v>
      </c>
      <c r="AD36" s="324" t="s">
        <v>295</v>
      </c>
      <c r="AE36" s="310">
        <f>T36</f>
        <v>1557500</v>
      </c>
      <c r="AF36" s="324" t="s">
        <v>295</v>
      </c>
      <c r="AG36" s="324" t="s">
        <v>295</v>
      </c>
      <c r="AH36" s="325" t="s">
        <v>609</v>
      </c>
      <c r="AI36" s="325" t="s">
        <v>598</v>
      </c>
      <c r="AJ36" s="324"/>
    </row>
    <row r="37" spans="1:36" s="180" customFormat="1" ht="84" x14ac:dyDescent="0.25">
      <c r="A37" s="71"/>
      <c r="B37" s="305"/>
      <c r="C37" s="324"/>
      <c r="D37" s="314"/>
      <c r="E37" s="314"/>
      <c r="F37" s="324"/>
      <c r="G37" s="314"/>
      <c r="H37" s="324"/>
      <c r="I37" s="324"/>
      <c r="J37" s="179" t="s">
        <v>604</v>
      </c>
      <c r="K37" s="171" t="s">
        <v>378</v>
      </c>
      <c r="L37" s="171" t="s">
        <v>605</v>
      </c>
      <c r="M37" s="179">
        <v>2000</v>
      </c>
      <c r="N37" s="314"/>
      <c r="O37" s="314"/>
      <c r="P37" s="324"/>
      <c r="Q37" s="324"/>
      <c r="R37" s="324"/>
      <c r="S37" s="324"/>
      <c r="T37" s="313"/>
      <c r="U37" s="313"/>
      <c r="V37" s="310"/>
      <c r="W37" s="324"/>
      <c r="X37" s="324"/>
      <c r="Y37" s="324"/>
      <c r="Z37" s="324"/>
      <c r="AA37" s="324"/>
      <c r="AB37" s="310"/>
      <c r="AC37" s="324"/>
      <c r="AD37" s="324"/>
      <c r="AE37" s="310"/>
      <c r="AF37" s="324"/>
      <c r="AG37" s="324"/>
      <c r="AH37" s="325"/>
      <c r="AI37" s="325"/>
      <c r="AJ37" s="324"/>
    </row>
    <row r="38" spans="1:36" s="180" customFormat="1" ht="92.1" customHeight="1" x14ac:dyDescent="0.25">
      <c r="A38" s="174"/>
      <c r="B38" s="213" t="s">
        <v>610</v>
      </c>
      <c r="C38" s="213" t="s">
        <v>611</v>
      </c>
      <c r="D38" s="315" t="s">
        <v>582</v>
      </c>
      <c r="E38" s="315" t="s">
        <v>398</v>
      </c>
      <c r="F38" s="213" t="s">
        <v>612</v>
      </c>
      <c r="G38" s="317" t="s">
        <v>592</v>
      </c>
      <c r="H38" s="218" t="s">
        <v>41</v>
      </c>
      <c r="I38" s="218" t="s">
        <v>41</v>
      </c>
      <c r="J38" s="179" t="s">
        <v>593</v>
      </c>
      <c r="K38" s="179" t="s">
        <v>382</v>
      </c>
      <c r="L38" s="179" t="s">
        <v>603</v>
      </c>
      <c r="M38" s="179">
        <v>1</v>
      </c>
      <c r="N38" s="315" t="s">
        <v>225</v>
      </c>
      <c r="O38" s="314" t="s">
        <v>89</v>
      </c>
      <c r="P38" s="213" t="s">
        <v>380</v>
      </c>
      <c r="Q38" s="213" t="s">
        <v>44</v>
      </c>
      <c r="R38" s="213" t="s">
        <v>294</v>
      </c>
      <c r="S38" s="213" t="s">
        <v>133</v>
      </c>
      <c r="T38" s="313">
        <v>1279250</v>
      </c>
      <c r="U38" s="313">
        <f>T38</f>
        <v>1279250</v>
      </c>
      <c r="V38" s="311">
        <f>T38</f>
        <v>1279250</v>
      </c>
      <c r="W38" s="213" t="s">
        <v>295</v>
      </c>
      <c r="X38" s="213" t="s">
        <v>295</v>
      </c>
      <c r="Y38" s="213" t="s">
        <v>295</v>
      </c>
      <c r="Z38" s="213" t="s">
        <v>295</v>
      </c>
      <c r="AA38" s="213" t="s">
        <v>295</v>
      </c>
      <c r="AB38" s="310">
        <v>225750</v>
      </c>
      <c r="AC38" s="213" t="s">
        <v>55</v>
      </c>
      <c r="AD38" s="213" t="s">
        <v>295</v>
      </c>
      <c r="AE38" s="311">
        <f>T38</f>
        <v>1279250</v>
      </c>
      <c r="AF38" s="213" t="s">
        <v>295</v>
      </c>
      <c r="AG38" s="213" t="s">
        <v>295</v>
      </c>
      <c r="AH38" s="307" t="s">
        <v>316</v>
      </c>
      <c r="AI38" s="307" t="s">
        <v>317</v>
      </c>
      <c r="AJ38" s="218"/>
    </row>
    <row r="39" spans="1:36" s="180" customFormat="1" ht="84" x14ac:dyDescent="0.25">
      <c r="A39" s="71"/>
      <c r="B39" s="214"/>
      <c r="C39" s="214"/>
      <c r="D39" s="316"/>
      <c r="E39" s="316"/>
      <c r="F39" s="214"/>
      <c r="G39" s="316"/>
      <c r="H39" s="214"/>
      <c r="I39" s="214"/>
      <c r="J39" s="179" t="s">
        <v>604</v>
      </c>
      <c r="K39" s="171" t="s">
        <v>378</v>
      </c>
      <c r="L39" s="171" t="s">
        <v>605</v>
      </c>
      <c r="M39" s="179">
        <v>2000</v>
      </c>
      <c r="N39" s="316"/>
      <c r="O39" s="314"/>
      <c r="P39" s="214"/>
      <c r="Q39" s="214"/>
      <c r="R39" s="214"/>
      <c r="S39" s="214"/>
      <c r="T39" s="313"/>
      <c r="U39" s="313"/>
      <c r="V39" s="312"/>
      <c r="W39" s="214"/>
      <c r="X39" s="214"/>
      <c r="Y39" s="214"/>
      <c r="Z39" s="214"/>
      <c r="AA39" s="214"/>
      <c r="AB39" s="310"/>
      <c r="AC39" s="214"/>
      <c r="AD39" s="214"/>
      <c r="AE39" s="312"/>
      <c r="AF39" s="214"/>
      <c r="AG39" s="214"/>
      <c r="AH39" s="308"/>
      <c r="AI39" s="308"/>
      <c r="AJ39" s="214"/>
    </row>
    <row r="40" spans="1:36" s="185" customFormat="1" ht="72" customHeight="1" x14ac:dyDescent="0.25">
      <c r="A40" s="184"/>
      <c r="B40" s="324" t="s">
        <v>613</v>
      </c>
      <c r="C40" s="324" t="s">
        <v>614</v>
      </c>
      <c r="D40" s="324" t="s">
        <v>582</v>
      </c>
      <c r="E40" s="324" t="s">
        <v>398</v>
      </c>
      <c r="F40" s="324" t="s">
        <v>615</v>
      </c>
      <c r="G40" s="324" t="s">
        <v>616</v>
      </c>
      <c r="H40" s="324" t="s">
        <v>41</v>
      </c>
      <c r="I40" s="324" t="s">
        <v>41</v>
      </c>
      <c r="J40" s="179" t="s">
        <v>593</v>
      </c>
      <c r="K40" s="179" t="s">
        <v>382</v>
      </c>
      <c r="L40" s="179" t="s">
        <v>603</v>
      </c>
      <c r="M40" s="179">
        <v>1</v>
      </c>
      <c r="N40" s="213" t="s">
        <v>225</v>
      </c>
      <c r="O40" s="213" t="s">
        <v>84</v>
      </c>
      <c r="P40" s="213" t="s">
        <v>380</v>
      </c>
      <c r="Q40" s="213" t="s">
        <v>44</v>
      </c>
      <c r="R40" s="213" t="s">
        <v>294</v>
      </c>
      <c r="S40" s="213" t="s">
        <v>133</v>
      </c>
      <c r="T40" s="213">
        <f>U40+U43</f>
        <v>382500</v>
      </c>
      <c r="U40" s="213">
        <v>68000</v>
      </c>
      <c r="V40" s="213">
        <f>U40</f>
        <v>68000</v>
      </c>
      <c r="W40" s="338" t="s">
        <v>295</v>
      </c>
      <c r="X40" s="338" t="s">
        <v>295</v>
      </c>
      <c r="Y40" s="338" t="s">
        <v>295</v>
      </c>
      <c r="Z40" s="338" t="s">
        <v>295</v>
      </c>
      <c r="AA40" s="338" t="s">
        <v>295</v>
      </c>
      <c r="AB40" s="213">
        <v>12000</v>
      </c>
      <c r="AC40" s="213" t="s">
        <v>55</v>
      </c>
      <c r="AD40" s="338" t="s">
        <v>295</v>
      </c>
      <c r="AE40" s="311">
        <f>V40</f>
        <v>68000</v>
      </c>
      <c r="AF40" s="338" t="s">
        <v>295</v>
      </c>
      <c r="AG40" s="338" t="s">
        <v>295</v>
      </c>
      <c r="AH40" s="325" t="s">
        <v>306</v>
      </c>
      <c r="AI40" s="339" t="s">
        <v>401</v>
      </c>
      <c r="AJ40" s="327"/>
    </row>
    <row r="41" spans="1:36" s="185" customFormat="1" ht="48" x14ac:dyDescent="0.25">
      <c r="A41" s="184"/>
      <c r="B41" s="324"/>
      <c r="C41" s="324"/>
      <c r="D41" s="324"/>
      <c r="E41" s="324"/>
      <c r="F41" s="324"/>
      <c r="G41" s="324"/>
      <c r="H41" s="324"/>
      <c r="I41" s="324"/>
      <c r="J41" s="179" t="s">
        <v>617</v>
      </c>
      <c r="K41" s="179" t="s">
        <v>618</v>
      </c>
      <c r="L41" s="179" t="s">
        <v>407</v>
      </c>
      <c r="M41" s="179">
        <v>115000</v>
      </c>
      <c r="N41" s="218"/>
      <c r="O41" s="218"/>
      <c r="P41" s="218"/>
      <c r="Q41" s="218"/>
      <c r="R41" s="218"/>
      <c r="S41" s="218"/>
      <c r="T41" s="218"/>
      <c r="U41" s="218"/>
      <c r="V41" s="218"/>
      <c r="W41" s="338"/>
      <c r="X41" s="338"/>
      <c r="Y41" s="338"/>
      <c r="Z41" s="338"/>
      <c r="AA41" s="338"/>
      <c r="AB41" s="218"/>
      <c r="AC41" s="218"/>
      <c r="AD41" s="338"/>
      <c r="AE41" s="332"/>
      <c r="AF41" s="338"/>
      <c r="AG41" s="338"/>
      <c r="AH41" s="325"/>
      <c r="AI41" s="325"/>
      <c r="AJ41" s="327"/>
    </row>
    <row r="42" spans="1:36" s="185" customFormat="1" ht="108" x14ac:dyDescent="0.25">
      <c r="A42" s="184"/>
      <c r="B42" s="324"/>
      <c r="C42" s="324"/>
      <c r="D42" s="324"/>
      <c r="E42" s="324"/>
      <c r="F42" s="324"/>
      <c r="G42" s="324"/>
      <c r="H42" s="324"/>
      <c r="I42" s="324"/>
      <c r="J42" s="179" t="s">
        <v>587</v>
      </c>
      <c r="K42" s="179" t="s">
        <v>588</v>
      </c>
      <c r="L42" s="179" t="s">
        <v>483</v>
      </c>
      <c r="M42" s="179">
        <v>11.5</v>
      </c>
      <c r="N42" s="214"/>
      <c r="O42" s="218"/>
      <c r="P42" s="218"/>
      <c r="Q42" s="218"/>
      <c r="R42" s="218"/>
      <c r="S42" s="218"/>
      <c r="T42" s="218"/>
      <c r="U42" s="214"/>
      <c r="V42" s="214"/>
      <c r="W42" s="338"/>
      <c r="X42" s="338"/>
      <c r="Y42" s="338"/>
      <c r="Z42" s="338"/>
      <c r="AA42" s="338"/>
      <c r="AB42" s="214"/>
      <c r="AC42" s="218"/>
      <c r="AD42" s="338"/>
      <c r="AE42" s="312"/>
      <c r="AF42" s="338"/>
      <c r="AG42" s="338"/>
      <c r="AH42" s="325"/>
      <c r="AI42" s="325"/>
      <c r="AJ42" s="327"/>
    </row>
    <row r="43" spans="1:36" s="185" customFormat="1" ht="111" customHeight="1" x14ac:dyDescent="0.25">
      <c r="A43" s="184"/>
      <c r="B43" s="324"/>
      <c r="C43" s="324"/>
      <c r="D43" s="324"/>
      <c r="E43" s="324"/>
      <c r="F43" s="324" t="s">
        <v>619</v>
      </c>
      <c r="G43" s="324"/>
      <c r="H43" s="324"/>
      <c r="I43" s="324"/>
      <c r="J43" s="179" t="s">
        <v>593</v>
      </c>
      <c r="K43" s="179" t="s">
        <v>382</v>
      </c>
      <c r="L43" s="179" t="s">
        <v>603</v>
      </c>
      <c r="M43" s="179">
        <v>1</v>
      </c>
      <c r="N43" s="213" t="s">
        <v>225</v>
      </c>
      <c r="O43" s="218"/>
      <c r="P43" s="218"/>
      <c r="Q43" s="218"/>
      <c r="R43" s="218"/>
      <c r="S43" s="218"/>
      <c r="T43" s="218"/>
      <c r="U43" s="213">
        <v>314500</v>
      </c>
      <c r="V43" s="213">
        <f>U43</f>
        <v>314500</v>
      </c>
      <c r="W43" s="338" t="s">
        <v>295</v>
      </c>
      <c r="X43" s="338" t="s">
        <v>295</v>
      </c>
      <c r="Y43" s="338" t="s">
        <v>295</v>
      </c>
      <c r="Z43" s="338" t="s">
        <v>295</v>
      </c>
      <c r="AA43" s="338" t="s">
        <v>295</v>
      </c>
      <c r="AB43" s="213">
        <v>55500</v>
      </c>
      <c r="AC43" s="218"/>
      <c r="AD43" s="338" t="s">
        <v>295</v>
      </c>
      <c r="AE43" s="311">
        <f>V43</f>
        <v>314500</v>
      </c>
      <c r="AF43" s="338" t="s">
        <v>295</v>
      </c>
      <c r="AG43" s="338" t="s">
        <v>295</v>
      </c>
      <c r="AH43" s="325"/>
      <c r="AI43" s="325"/>
      <c r="AJ43" s="327"/>
    </row>
    <row r="44" spans="1:36" s="185" customFormat="1" ht="72" customHeight="1" x14ac:dyDescent="0.25">
      <c r="A44" s="184"/>
      <c r="B44" s="324"/>
      <c r="C44" s="324"/>
      <c r="D44" s="324"/>
      <c r="E44" s="324"/>
      <c r="F44" s="324"/>
      <c r="G44" s="324"/>
      <c r="H44" s="324"/>
      <c r="I44" s="324"/>
      <c r="J44" s="179" t="s">
        <v>617</v>
      </c>
      <c r="K44" s="179" t="s">
        <v>618</v>
      </c>
      <c r="L44" s="179" t="s">
        <v>407</v>
      </c>
      <c r="M44" s="179">
        <v>454000</v>
      </c>
      <c r="N44" s="218"/>
      <c r="O44" s="218"/>
      <c r="P44" s="218"/>
      <c r="Q44" s="218"/>
      <c r="R44" s="218"/>
      <c r="S44" s="218"/>
      <c r="T44" s="218"/>
      <c r="U44" s="218"/>
      <c r="V44" s="218"/>
      <c r="W44" s="338"/>
      <c r="X44" s="338"/>
      <c r="Y44" s="338"/>
      <c r="Z44" s="338"/>
      <c r="AA44" s="338"/>
      <c r="AB44" s="218"/>
      <c r="AC44" s="218"/>
      <c r="AD44" s="338"/>
      <c r="AE44" s="332"/>
      <c r="AF44" s="338"/>
      <c r="AG44" s="338"/>
      <c r="AH44" s="325"/>
      <c r="AI44" s="325"/>
      <c r="AJ44" s="327"/>
    </row>
    <row r="45" spans="1:36" s="185" customFormat="1" ht="108" x14ac:dyDescent="0.25">
      <c r="A45" s="184"/>
      <c r="B45" s="324"/>
      <c r="C45" s="324"/>
      <c r="D45" s="324"/>
      <c r="E45" s="324"/>
      <c r="F45" s="324"/>
      <c r="G45" s="324"/>
      <c r="H45" s="324"/>
      <c r="I45" s="324"/>
      <c r="J45" s="179" t="s">
        <v>587</v>
      </c>
      <c r="K45" s="179" t="s">
        <v>588</v>
      </c>
      <c r="L45" s="179" t="s">
        <v>483</v>
      </c>
      <c r="M45" s="179">
        <v>45.4</v>
      </c>
      <c r="N45" s="214"/>
      <c r="O45" s="214"/>
      <c r="P45" s="214"/>
      <c r="Q45" s="214"/>
      <c r="R45" s="214"/>
      <c r="S45" s="214"/>
      <c r="T45" s="214"/>
      <c r="U45" s="214"/>
      <c r="V45" s="214"/>
      <c r="W45" s="338"/>
      <c r="X45" s="338"/>
      <c r="Y45" s="338"/>
      <c r="Z45" s="338"/>
      <c r="AA45" s="338"/>
      <c r="AB45" s="214"/>
      <c r="AC45" s="214"/>
      <c r="AD45" s="338"/>
      <c r="AE45" s="312"/>
      <c r="AF45" s="338"/>
      <c r="AG45" s="338"/>
      <c r="AH45" s="325"/>
      <c r="AI45" s="325"/>
      <c r="AJ45" s="327"/>
    </row>
    <row r="46" spans="1:36" s="180" customFormat="1" ht="72" customHeight="1" x14ac:dyDescent="0.25">
      <c r="A46" s="174"/>
      <c r="B46" s="324" t="s">
        <v>620</v>
      </c>
      <c r="C46" s="324" t="s">
        <v>621</v>
      </c>
      <c r="D46" s="324" t="s">
        <v>582</v>
      </c>
      <c r="E46" s="324" t="s">
        <v>398</v>
      </c>
      <c r="F46" s="324" t="s">
        <v>622</v>
      </c>
      <c r="G46" s="324" t="s">
        <v>616</v>
      </c>
      <c r="H46" s="324" t="s">
        <v>41</v>
      </c>
      <c r="I46" s="324" t="s">
        <v>41</v>
      </c>
      <c r="J46" s="179" t="s">
        <v>593</v>
      </c>
      <c r="K46" s="179" t="s">
        <v>382</v>
      </c>
      <c r="L46" s="179" t="s">
        <v>603</v>
      </c>
      <c r="M46" s="179">
        <v>1</v>
      </c>
      <c r="N46" s="315" t="s">
        <v>225</v>
      </c>
      <c r="O46" s="314" t="s">
        <v>84</v>
      </c>
      <c r="P46" s="324" t="s">
        <v>380</v>
      </c>
      <c r="Q46" s="324" t="s">
        <v>44</v>
      </c>
      <c r="R46" s="324" t="s">
        <v>294</v>
      </c>
      <c r="S46" s="324" t="s">
        <v>133</v>
      </c>
      <c r="T46" s="313">
        <f>U46+U49</f>
        <v>658750</v>
      </c>
      <c r="U46" s="311">
        <v>340000</v>
      </c>
      <c r="V46" s="311">
        <f>U46</f>
        <v>340000</v>
      </c>
      <c r="W46" s="324" t="s">
        <v>295</v>
      </c>
      <c r="X46" s="324" t="s">
        <v>295</v>
      </c>
      <c r="Y46" s="324" t="s">
        <v>295</v>
      </c>
      <c r="Z46" s="324" t="s">
        <v>295</v>
      </c>
      <c r="AA46" s="324" t="s">
        <v>295</v>
      </c>
      <c r="AB46" s="311">
        <v>60000</v>
      </c>
      <c r="AC46" s="213" t="s">
        <v>55</v>
      </c>
      <c r="AD46" s="324" t="s">
        <v>295</v>
      </c>
      <c r="AE46" s="311">
        <f>U46</f>
        <v>340000</v>
      </c>
      <c r="AF46" s="324" t="s">
        <v>295</v>
      </c>
      <c r="AG46" s="324" t="s">
        <v>295</v>
      </c>
      <c r="AH46" s="324" t="s">
        <v>307</v>
      </c>
      <c r="AI46" s="324" t="s">
        <v>389</v>
      </c>
      <c r="AJ46" s="324"/>
    </row>
    <row r="47" spans="1:36" s="180" customFormat="1" ht="48" x14ac:dyDescent="0.25">
      <c r="A47" s="71"/>
      <c r="B47" s="324"/>
      <c r="C47" s="324"/>
      <c r="D47" s="324"/>
      <c r="E47" s="324"/>
      <c r="F47" s="324"/>
      <c r="G47" s="324"/>
      <c r="H47" s="324"/>
      <c r="I47" s="324"/>
      <c r="J47" s="179" t="s">
        <v>617</v>
      </c>
      <c r="K47" s="171" t="s">
        <v>618</v>
      </c>
      <c r="L47" s="171" t="s">
        <v>407</v>
      </c>
      <c r="M47" s="179">
        <v>361000</v>
      </c>
      <c r="N47" s="317"/>
      <c r="O47" s="314"/>
      <c r="P47" s="324"/>
      <c r="Q47" s="324"/>
      <c r="R47" s="324"/>
      <c r="S47" s="324"/>
      <c r="T47" s="324"/>
      <c r="U47" s="332"/>
      <c r="V47" s="332"/>
      <c r="W47" s="324"/>
      <c r="X47" s="324"/>
      <c r="Y47" s="324"/>
      <c r="Z47" s="324"/>
      <c r="AA47" s="324"/>
      <c r="AB47" s="332"/>
      <c r="AC47" s="218"/>
      <c r="AD47" s="324"/>
      <c r="AE47" s="332"/>
      <c r="AF47" s="324"/>
      <c r="AG47" s="324"/>
      <c r="AH47" s="324"/>
      <c r="AI47" s="324"/>
      <c r="AJ47" s="324"/>
    </row>
    <row r="48" spans="1:36" s="180" customFormat="1" ht="108" x14ac:dyDescent="0.25">
      <c r="A48" s="71"/>
      <c r="B48" s="324"/>
      <c r="C48" s="324"/>
      <c r="D48" s="324"/>
      <c r="E48" s="324"/>
      <c r="F48" s="324"/>
      <c r="G48" s="324"/>
      <c r="H48" s="324"/>
      <c r="I48" s="324"/>
      <c r="J48" s="179" t="s">
        <v>587</v>
      </c>
      <c r="K48" s="171" t="s">
        <v>588</v>
      </c>
      <c r="L48" s="171" t="s">
        <v>483</v>
      </c>
      <c r="M48" s="179">
        <v>36.1</v>
      </c>
      <c r="N48" s="316"/>
      <c r="O48" s="314"/>
      <c r="P48" s="324"/>
      <c r="Q48" s="324"/>
      <c r="R48" s="324"/>
      <c r="S48" s="324"/>
      <c r="T48" s="324"/>
      <c r="U48" s="312"/>
      <c r="V48" s="312"/>
      <c r="W48" s="324"/>
      <c r="X48" s="324"/>
      <c r="Y48" s="324"/>
      <c r="Z48" s="324"/>
      <c r="AA48" s="324"/>
      <c r="AB48" s="312"/>
      <c r="AC48" s="218"/>
      <c r="AD48" s="324"/>
      <c r="AE48" s="312"/>
      <c r="AF48" s="324"/>
      <c r="AG48" s="324"/>
      <c r="AH48" s="324"/>
      <c r="AI48" s="324"/>
      <c r="AJ48" s="324"/>
    </row>
    <row r="49" spans="1:276" s="180" customFormat="1" ht="72" customHeight="1" x14ac:dyDescent="0.25">
      <c r="A49" s="174"/>
      <c r="B49" s="324"/>
      <c r="C49" s="324"/>
      <c r="D49" s="324"/>
      <c r="E49" s="324"/>
      <c r="F49" s="324" t="s">
        <v>623</v>
      </c>
      <c r="G49" s="324"/>
      <c r="H49" s="324"/>
      <c r="I49" s="324"/>
      <c r="J49" s="179" t="s">
        <v>593</v>
      </c>
      <c r="K49" s="179" t="s">
        <v>382</v>
      </c>
      <c r="L49" s="179" t="s">
        <v>603</v>
      </c>
      <c r="M49" s="179">
        <v>1</v>
      </c>
      <c r="N49" s="315" t="s">
        <v>225</v>
      </c>
      <c r="O49" s="314" t="s">
        <v>89</v>
      </c>
      <c r="P49" s="324" t="s">
        <v>380</v>
      </c>
      <c r="Q49" s="324" t="s">
        <v>44</v>
      </c>
      <c r="R49" s="324" t="s">
        <v>294</v>
      </c>
      <c r="S49" s="324" t="s">
        <v>133</v>
      </c>
      <c r="T49" s="324"/>
      <c r="U49" s="311">
        <v>318750</v>
      </c>
      <c r="V49" s="311">
        <f>U49</f>
        <v>318750</v>
      </c>
      <c r="W49" s="324" t="s">
        <v>295</v>
      </c>
      <c r="X49" s="324" t="s">
        <v>295</v>
      </c>
      <c r="Y49" s="324" t="s">
        <v>295</v>
      </c>
      <c r="Z49" s="324" t="s">
        <v>295</v>
      </c>
      <c r="AA49" s="324" t="s">
        <v>295</v>
      </c>
      <c r="AB49" s="324">
        <v>56250</v>
      </c>
      <c r="AC49" s="218"/>
      <c r="AD49" s="324" t="s">
        <v>295</v>
      </c>
      <c r="AE49" s="311">
        <f>U49</f>
        <v>318750</v>
      </c>
      <c r="AF49" s="324" t="s">
        <v>295</v>
      </c>
      <c r="AG49" s="324" t="s">
        <v>295</v>
      </c>
      <c r="AH49" s="324"/>
      <c r="AI49" s="324"/>
      <c r="AJ49" s="324"/>
    </row>
    <row r="50" spans="1:276" s="180" customFormat="1" ht="48" x14ac:dyDescent="0.25">
      <c r="A50" s="71"/>
      <c r="B50" s="324"/>
      <c r="C50" s="324"/>
      <c r="D50" s="324"/>
      <c r="E50" s="324"/>
      <c r="F50" s="324"/>
      <c r="G50" s="324"/>
      <c r="H50" s="324"/>
      <c r="I50" s="324"/>
      <c r="J50" s="179" t="s">
        <v>617</v>
      </c>
      <c r="K50" s="171" t="s">
        <v>618</v>
      </c>
      <c r="L50" s="171" t="s">
        <v>407</v>
      </c>
      <c r="M50" s="179">
        <v>9200</v>
      </c>
      <c r="N50" s="317"/>
      <c r="O50" s="314"/>
      <c r="P50" s="324"/>
      <c r="Q50" s="324"/>
      <c r="R50" s="324"/>
      <c r="S50" s="324"/>
      <c r="T50" s="324"/>
      <c r="U50" s="332"/>
      <c r="V50" s="332"/>
      <c r="W50" s="324"/>
      <c r="X50" s="324"/>
      <c r="Y50" s="324"/>
      <c r="Z50" s="324"/>
      <c r="AA50" s="324"/>
      <c r="AB50" s="324"/>
      <c r="AC50" s="218"/>
      <c r="AD50" s="324"/>
      <c r="AE50" s="332"/>
      <c r="AF50" s="324"/>
      <c r="AG50" s="324"/>
      <c r="AH50" s="324"/>
      <c r="AI50" s="324"/>
      <c r="AJ50" s="324"/>
    </row>
    <row r="51" spans="1:276" s="180" customFormat="1" ht="108" x14ac:dyDescent="0.25">
      <c r="A51" s="71"/>
      <c r="B51" s="324"/>
      <c r="C51" s="324"/>
      <c r="D51" s="324"/>
      <c r="E51" s="324"/>
      <c r="F51" s="324"/>
      <c r="G51" s="324"/>
      <c r="H51" s="324"/>
      <c r="I51" s="324"/>
      <c r="J51" s="179" t="s">
        <v>587</v>
      </c>
      <c r="K51" s="171" t="s">
        <v>588</v>
      </c>
      <c r="L51" s="171" t="s">
        <v>483</v>
      </c>
      <c r="M51" s="179">
        <v>0.92</v>
      </c>
      <c r="N51" s="316"/>
      <c r="O51" s="314"/>
      <c r="P51" s="324"/>
      <c r="Q51" s="324"/>
      <c r="R51" s="324"/>
      <c r="S51" s="324"/>
      <c r="T51" s="324"/>
      <c r="U51" s="312"/>
      <c r="V51" s="312"/>
      <c r="W51" s="324"/>
      <c r="X51" s="324"/>
      <c r="Y51" s="324"/>
      <c r="Z51" s="324"/>
      <c r="AA51" s="324"/>
      <c r="AB51" s="324"/>
      <c r="AC51" s="214"/>
      <c r="AD51" s="324"/>
      <c r="AE51" s="312"/>
      <c r="AF51" s="324"/>
      <c r="AG51" s="324"/>
      <c r="AH51" s="324"/>
      <c r="AI51" s="324"/>
      <c r="AJ51" s="324"/>
    </row>
    <row r="52" spans="1:276" s="180" customFormat="1" ht="72" customHeight="1" x14ac:dyDescent="0.25">
      <c r="A52" s="174"/>
      <c r="B52" s="213" t="s">
        <v>624</v>
      </c>
      <c r="C52" s="213" t="s">
        <v>625</v>
      </c>
      <c r="D52" s="213" t="s">
        <v>582</v>
      </c>
      <c r="E52" s="213" t="s">
        <v>398</v>
      </c>
      <c r="F52" s="213" t="s">
        <v>626</v>
      </c>
      <c r="G52" s="213" t="s">
        <v>616</v>
      </c>
      <c r="H52" s="213" t="s">
        <v>41</v>
      </c>
      <c r="I52" s="213" t="s">
        <v>41</v>
      </c>
      <c r="J52" s="171" t="s">
        <v>593</v>
      </c>
      <c r="K52" s="179" t="s">
        <v>382</v>
      </c>
      <c r="L52" s="179" t="s">
        <v>603</v>
      </c>
      <c r="M52" s="179">
        <v>1</v>
      </c>
      <c r="N52" s="314" t="s">
        <v>225</v>
      </c>
      <c r="O52" s="315" t="s">
        <v>48</v>
      </c>
      <c r="P52" s="213" t="s">
        <v>380</v>
      </c>
      <c r="Q52" s="213" t="s">
        <v>44</v>
      </c>
      <c r="R52" s="213" t="s">
        <v>294</v>
      </c>
      <c r="S52" s="213" t="s">
        <v>133</v>
      </c>
      <c r="T52" s="333">
        <f>U52</f>
        <v>2847500</v>
      </c>
      <c r="U52" s="311">
        <v>2847500</v>
      </c>
      <c r="V52" s="311">
        <f>U52</f>
        <v>2847500</v>
      </c>
      <c r="W52" s="213" t="s">
        <v>295</v>
      </c>
      <c r="X52" s="213" t="s">
        <v>295</v>
      </c>
      <c r="Y52" s="213" t="s">
        <v>295</v>
      </c>
      <c r="Z52" s="213" t="s">
        <v>295</v>
      </c>
      <c r="AA52" s="213" t="s">
        <v>295</v>
      </c>
      <c r="AB52" s="213">
        <v>502500</v>
      </c>
      <c r="AC52" s="213" t="s">
        <v>55</v>
      </c>
      <c r="AD52" s="213" t="s">
        <v>295</v>
      </c>
      <c r="AE52" s="311">
        <f>V52</f>
        <v>2847500</v>
      </c>
      <c r="AF52" s="213" t="s">
        <v>295</v>
      </c>
      <c r="AG52" s="213" t="s">
        <v>295</v>
      </c>
      <c r="AH52" s="331" t="s">
        <v>389</v>
      </c>
      <c r="AI52" s="331" t="s">
        <v>465</v>
      </c>
      <c r="AJ52" s="213"/>
    </row>
    <row r="53" spans="1:276" s="180" customFormat="1" ht="48" x14ac:dyDescent="0.25">
      <c r="A53" s="71"/>
      <c r="B53" s="218"/>
      <c r="C53" s="218"/>
      <c r="D53" s="218"/>
      <c r="E53" s="218"/>
      <c r="F53" s="218"/>
      <c r="G53" s="218"/>
      <c r="H53" s="218"/>
      <c r="I53" s="218"/>
      <c r="J53" s="171" t="s">
        <v>617</v>
      </c>
      <c r="K53" s="171" t="s">
        <v>618</v>
      </c>
      <c r="L53" s="171" t="s">
        <v>407</v>
      </c>
      <c r="M53" s="171">
        <v>199771</v>
      </c>
      <c r="N53" s="314"/>
      <c r="O53" s="317"/>
      <c r="P53" s="218"/>
      <c r="Q53" s="218"/>
      <c r="R53" s="218"/>
      <c r="S53" s="218"/>
      <c r="T53" s="218"/>
      <c r="U53" s="332"/>
      <c r="V53" s="332"/>
      <c r="W53" s="218"/>
      <c r="X53" s="218"/>
      <c r="Y53" s="218"/>
      <c r="Z53" s="218"/>
      <c r="AA53" s="218"/>
      <c r="AB53" s="218"/>
      <c r="AC53" s="218"/>
      <c r="AD53" s="218"/>
      <c r="AE53" s="332"/>
      <c r="AF53" s="218"/>
      <c r="AG53" s="218"/>
      <c r="AH53" s="331"/>
      <c r="AI53" s="331"/>
      <c r="AJ53" s="218"/>
    </row>
    <row r="54" spans="1:276" s="180" customFormat="1" ht="108" x14ac:dyDescent="0.25">
      <c r="A54" s="71"/>
      <c r="B54" s="218"/>
      <c r="C54" s="218"/>
      <c r="D54" s="218"/>
      <c r="E54" s="218"/>
      <c r="F54" s="218"/>
      <c r="G54" s="218"/>
      <c r="H54" s="218"/>
      <c r="I54" s="218"/>
      <c r="J54" s="171" t="s">
        <v>587</v>
      </c>
      <c r="K54" s="171" t="s">
        <v>588</v>
      </c>
      <c r="L54" s="171" t="s">
        <v>483</v>
      </c>
      <c r="M54" s="171">
        <v>51.16</v>
      </c>
      <c r="N54" s="314"/>
      <c r="O54" s="317"/>
      <c r="P54" s="218"/>
      <c r="Q54" s="218"/>
      <c r="R54" s="218"/>
      <c r="S54" s="218"/>
      <c r="T54" s="218"/>
      <c r="U54" s="332"/>
      <c r="V54" s="332"/>
      <c r="W54" s="218"/>
      <c r="X54" s="218"/>
      <c r="Y54" s="218"/>
      <c r="Z54" s="218"/>
      <c r="AA54" s="218"/>
      <c r="AB54" s="218"/>
      <c r="AC54" s="218"/>
      <c r="AD54" s="218"/>
      <c r="AE54" s="332"/>
      <c r="AF54" s="218"/>
      <c r="AG54" s="218"/>
      <c r="AH54" s="331"/>
      <c r="AI54" s="331"/>
      <c r="AJ54" s="218"/>
    </row>
    <row r="55" spans="1:276" s="187" customFormat="1" ht="84" x14ac:dyDescent="0.25">
      <c r="A55" s="186"/>
      <c r="B55" s="218"/>
      <c r="C55" s="218"/>
      <c r="D55" s="218"/>
      <c r="E55" s="218"/>
      <c r="F55" s="218"/>
      <c r="G55" s="218"/>
      <c r="H55" s="218"/>
      <c r="I55" s="218"/>
      <c r="J55" s="171" t="s">
        <v>627</v>
      </c>
      <c r="K55" s="171" t="s">
        <v>628</v>
      </c>
      <c r="L55" s="171" t="s">
        <v>54</v>
      </c>
      <c r="M55" s="171">
        <v>8000</v>
      </c>
      <c r="N55" s="314"/>
      <c r="O55" s="317"/>
      <c r="P55" s="218"/>
      <c r="Q55" s="218"/>
      <c r="R55" s="218"/>
      <c r="S55" s="218"/>
      <c r="T55" s="218"/>
      <c r="U55" s="332"/>
      <c r="V55" s="332"/>
      <c r="W55" s="218"/>
      <c r="X55" s="218"/>
      <c r="Y55" s="218"/>
      <c r="Z55" s="218"/>
      <c r="AA55" s="218"/>
      <c r="AB55" s="218"/>
      <c r="AC55" s="218"/>
      <c r="AD55" s="218"/>
      <c r="AE55" s="332"/>
      <c r="AF55" s="218"/>
      <c r="AG55" s="218"/>
      <c r="AH55" s="331"/>
      <c r="AI55" s="331"/>
      <c r="AJ55" s="218"/>
      <c r="AK55" s="180"/>
      <c r="AL55" s="180"/>
      <c r="AM55" s="180"/>
      <c r="AN55" s="180"/>
      <c r="AO55" s="180"/>
      <c r="AP55" s="180"/>
      <c r="AQ55" s="180"/>
      <c r="AR55" s="180"/>
      <c r="AS55" s="180"/>
      <c r="AT55" s="180"/>
      <c r="AU55" s="180"/>
      <c r="AV55" s="180"/>
      <c r="AW55" s="180"/>
      <c r="AX55" s="180"/>
      <c r="AY55" s="180"/>
      <c r="AZ55" s="180"/>
      <c r="BA55" s="180"/>
      <c r="BB55" s="180"/>
      <c r="BC55" s="180"/>
      <c r="BD55" s="180"/>
      <c r="BE55" s="180"/>
      <c r="BF55" s="180"/>
      <c r="BG55" s="180"/>
      <c r="BH55" s="180"/>
      <c r="BI55" s="180"/>
      <c r="BJ55" s="180"/>
      <c r="BK55" s="180"/>
      <c r="BL55" s="180"/>
      <c r="BM55" s="180"/>
      <c r="BN55" s="180"/>
      <c r="BO55" s="180"/>
      <c r="BP55" s="180"/>
      <c r="BQ55" s="180"/>
      <c r="BR55" s="180"/>
      <c r="BS55" s="180"/>
      <c r="BT55" s="180"/>
      <c r="BU55" s="180"/>
      <c r="BV55" s="180"/>
      <c r="BW55" s="180"/>
      <c r="BX55" s="180"/>
      <c r="BY55" s="180"/>
      <c r="BZ55" s="180"/>
      <c r="CA55" s="180"/>
      <c r="CB55" s="180"/>
      <c r="CC55" s="180"/>
      <c r="CD55" s="180"/>
      <c r="CE55" s="180"/>
      <c r="CF55" s="180"/>
      <c r="CG55" s="180"/>
      <c r="CH55" s="180"/>
      <c r="CI55" s="180"/>
      <c r="CJ55" s="180"/>
      <c r="CK55" s="180"/>
      <c r="CL55" s="180"/>
      <c r="CM55" s="180"/>
      <c r="CN55" s="180"/>
      <c r="CO55" s="180"/>
      <c r="CP55" s="180"/>
      <c r="CQ55" s="180"/>
      <c r="CR55" s="180"/>
      <c r="CS55" s="180"/>
      <c r="CT55" s="180"/>
      <c r="CU55" s="180"/>
      <c r="CV55" s="180"/>
      <c r="CW55" s="180"/>
      <c r="CX55" s="180"/>
      <c r="CY55" s="180"/>
      <c r="CZ55" s="180"/>
      <c r="DA55" s="180"/>
      <c r="DB55" s="180"/>
      <c r="DC55" s="180"/>
      <c r="DD55" s="180"/>
      <c r="DE55" s="180"/>
      <c r="DF55" s="180"/>
      <c r="DG55" s="180"/>
      <c r="DH55" s="180"/>
      <c r="DI55" s="180"/>
      <c r="DJ55" s="180"/>
      <c r="DK55" s="180"/>
      <c r="DL55" s="180"/>
      <c r="DM55" s="180"/>
      <c r="DN55" s="180"/>
      <c r="DO55" s="180"/>
      <c r="DP55" s="180"/>
      <c r="DQ55" s="180"/>
      <c r="DR55" s="180"/>
      <c r="DS55" s="180"/>
      <c r="DT55" s="180"/>
      <c r="DU55" s="180"/>
      <c r="DV55" s="180"/>
      <c r="DW55" s="180"/>
      <c r="DX55" s="180"/>
      <c r="DY55" s="180"/>
      <c r="DZ55" s="180"/>
      <c r="EA55" s="180"/>
      <c r="EB55" s="180"/>
      <c r="EC55" s="180"/>
      <c r="ED55" s="180"/>
      <c r="EE55" s="180"/>
      <c r="EF55" s="180"/>
      <c r="EG55" s="180"/>
      <c r="EH55" s="180"/>
      <c r="EI55" s="180"/>
      <c r="EJ55" s="180"/>
      <c r="EK55" s="180"/>
      <c r="EL55" s="180"/>
      <c r="EM55" s="180"/>
      <c r="EN55" s="180"/>
      <c r="EO55" s="180"/>
      <c r="EP55" s="180"/>
      <c r="EQ55" s="180"/>
      <c r="ER55" s="180"/>
      <c r="ES55" s="180"/>
      <c r="ET55" s="180"/>
      <c r="EU55" s="180"/>
      <c r="EV55" s="180"/>
      <c r="EW55" s="180"/>
      <c r="EX55" s="180"/>
      <c r="EY55" s="180"/>
      <c r="EZ55" s="180"/>
      <c r="FA55" s="180"/>
      <c r="FB55" s="180"/>
      <c r="FC55" s="180"/>
      <c r="FD55" s="180"/>
      <c r="FE55" s="180"/>
      <c r="FF55" s="180"/>
      <c r="FG55" s="180"/>
      <c r="FH55" s="180"/>
      <c r="FI55" s="180"/>
      <c r="FJ55" s="180"/>
      <c r="FK55" s="180"/>
      <c r="FL55" s="180"/>
      <c r="FM55" s="180"/>
      <c r="FN55" s="180"/>
      <c r="FO55" s="180"/>
      <c r="FP55" s="180"/>
      <c r="FQ55" s="180"/>
      <c r="FR55" s="180"/>
      <c r="FS55" s="180"/>
      <c r="FT55" s="180"/>
      <c r="FU55" s="180"/>
      <c r="FV55" s="180"/>
      <c r="FW55" s="180"/>
      <c r="FX55" s="180"/>
      <c r="FY55" s="180"/>
      <c r="FZ55" s="180"/>
      <c r="GA55" s="180"/>
      <c r="GB55" s="180"/>
      <c r="GC55" s="180"/>
      <c r="GD55" s="180"/>
      <c r="GE55" s="180"/>
      <c r="GF55" s="180"/>
      <c r="GG55" s="180"/>
      <c r="GH55" s="180"/>
      <c r="GI55" s="180"/>
      <c r="GJ55" s="180"/>
      <c r="GK55" s="180"/>
      <c r="GL55" s="180"/>
      <c r="GM55" s="180"/>
      <c r="GN55" s="180"/>
      <c r="GO55" s="180"/>
      <c r="GP55" s="180"/>
      <c r="GQ55" s="180"/>
      <c r="GR55" s="180"/>
      <c r="GS55" s="180"/>
      <c r="GT55" s="180"/>
      <c r="GU55" s="180"/>
      <c r="GV55" s="180"/>
      <c r="GW55" s="180"/>
      <c r="GX55" s="180"/>
      <c r="GY55" s="180"/>
      <c r="GZ55" s="180"/>
      <c r="HA55" s="180"/>
      <c r="HB55" s="180"/>
      <c r="HC55" s="180"/>
      <c r="HD55" s="180"/>
      <c r="HE55" s="180"/>
      <c r="HF55" s="180"/>
      <c r="HG55" s="180"/>
      <c r="HH55" s="180"/>
      <c r="HI55" s="180"/>
      <c r="HJ55" s="180"/>
      <c r="HK55" s="180"/>
      <c r="HL55" s="180"/>
      <c r="HM55" s="180"/>
      <c r="HN55" s="180"/>
      <c r="HO55" s="180"/>
      <c r="HP55" s="180"/>
      <c r="HQ55" s="180"/>
      <c r="HR55" s="180"/>
      <c r="HS55" s="180"/>
      <c r="HT55" s="180"/>
      <c r="HU55" s="180"/>
      <c r="HV55" s="180"/>
      <c r="HW55" s="180"/>
      <c r="HX55" s="180"/>
      <c r="HY55" s="180"/>
      <c r="HZ55" s="180"/>
      <c r="IA55" s="180"/>
      <c r="IB55" s="180"/>
      <c r="IC55" s="180"/>
      <c r="ID55" s="180"/>
      <c r="IE55" s="180"/>
      <c r="IF55" s="180"/>
      <c r="IG55" s="180"/>
      <c r="IH55" s="180"/>
      <c r="II55" s="180"/>
      <c r="IJ55" s="180"/>
      <c r="IK55" s="180"/>
      <c r="IL55" s="180"/>
      <c r="IM55" s="180"/>
      <c r="IN55" s="180"/>
      <c r="IO55" s="180"/>
      <c r="IP55" s="180"/>
      <c r="IQ55" s="180"/>
      <c r="IR55" s="180"/>
      <c r="IS55" s="180"/>
      <c r="IT55" s="180"/>
      <c r="IU55" s="180"/>
      <c r="IV55" s="180"/>
      <c r="IW55" s="180"/>
      <c r="IX55" s="180"/>
      <c r="IY55" s="180"/>
      <c r="IZ55" s="180"/>
      <c r="JA55" s="180"/>
      <c r="JB55" s="180"/>
      <c r="JC55" s="180"/>
      <c r="JD55" s="180"/>
      <c r="JE55" s="180"/>
      <c r="JF55" s="180"/>
      <c r="JG55" s="180"/>
      <c r="JH55" s="180"/>
      <c r="JI55" s="180"/>
      <c r="JJ55" s="180"/>
      <c r="JK55" s="180"/>
      <c r="JL55" s="180"/>
      <c r="JM55" s="180"/>
      <c r="JN55" s="180"/>
      <c r="JO55" s="180"/>
      <c r="JP55" s="180"/>
    </row>
    <row r="56" spans="1:276" s="187" customFormat="1" ht="72" x14ac:dyDescent="0.25">
      <c r="A56" s="186"/>
      <c r="B56" s="214"/>
      <c r="C56" s="214"/>
      <c r="D56" s="214"/>
      <c r="E56" s="214"/>
      <c r="F56" s="214"/>
      <c r="G56" s="214"/>
      <c r="H56" s="214"/>
      <c r="I56" s="214"/>
      <c r="J56" s="171" t="s">
        <v>629</v>
      </c>
      <c r="K56" s="171" t="s">
        <v>298</v>
      </c>
      <c r="L56" s="171" t="s">
        <v>630</v>
      </c>
      <c r="M56" s="171">
        <v>2.7</v>
      </c>
      <c r="N56" s="314"/>
      <c r="O56" s="316"/>
      <c r="P56" s="214"/>
      <c r="Q56" s="214"/>
      <c r="R56" s="214"/>
      <c r="S56" s="214"/>
      <c r="T56" s="214"/>
      <c r="U56" s="332"/>
      <c r="V56" s="312"/>
      <c r="W56" s="214"/>
      <c r="X56" s="214"/>
      <c r="Y56" s="214"/>
      <c r="Z56" s="214"/>
      <c r="AA56" s="214"/>
      <c r="AB56" s="214"/>
      <c r="AC56" s="214"/>
      <c r="AD56" s="214"/>
      <c r="AE56" s="312"/>
      <c r="AF56" s="214"/>
      <c r="AG56" s="214"/>
      <c r="AH56" s="308"/>
      <c r="AI56" s="308"/>
      <c r="AJ56" s="214"/>
      <c r="AK56" s="180"/>
      <c r="AL56" s="180"/>
      <c r="AM56" s="180"/>
      <c r="AN56" s="180"/>
      <c r="AO56" s="180"/>
      <c r="AP56" s="180"/>
      <c r="AQ56" s="180"/>
      <c r="AR56" s="180"/>
      <c r="AS56" s="180"/>
      <c r="AT56" s="180"/>
      <c r="AU56" s="180"/>
      <c r="AV56" s="180"/>
      <c r="AW56" s="180"/>
      <c r="AX56" s="180"/>
      <c r="AY56" s="180"/>
      <c r="AZ56" s="180"/>
      <c r="BA56" s="180"/>
      <c r="BB56" s="180"/>
      <c r="BC56" s="180"/>
      <c r="BD56" s="180"/>
      <c r="BE56" s="180"/>
      <c r="BF56" s="180"/>
      <c r="BG56" s="180"/>
      <c r="BH56" s="180"/>
      <c r="BI56" s="180"/>
      <c r="BJ56" s="180"/>
      <c r="BK56" s="180"/>
      <c r="BL56" s="180"/>
      <c r="BM56" s="180"/>
      <c r="BN56" s="180"/>
      <c r="BO56" s="180"/>
      <c r="BP56" s="180"/>
      <c r="BQ56" s="180"/>
      <c r="BR56" s="180"/>
      <c r="BS56" s="180"/>
      <c r="BT56" s="180"/>
      <c r="BU56" s="180"/>
      <c r="BV56" s="180"/>
      <c r="BW56" s="180"/>
      <c r="BX56" s="180"/>
      <c r="BY56" s="180"/>
      <c r="BZ56" s="180"/>
      <c r="CA56" s="180"/>
      <c r="CB56" s="180"/>
      <c r="CC56" s="180"/>
      <c r="CD56" s="180"/>
      <c r="CE56" s="180"/>
      <c r="CF56" s="180"/>
      <c r="CG56" s="180"/>
      <c r="CH56" s="180"/>
      <c r="CI56" s="180"/>
      <c r="CJ56" s="180"/>
      <c r="CK56" s="180"/>
      <c r="CL56" s="180"/>
      <c r="CM56" s="180"/>
      <c r="CN56" s="180"/>
      <c r="CO56" s="180"/>
      <c r="CP56" s="180"/>
      <c r="CQ56" s="180"/>
      <c r="CR56" s="180"/>
      <c r="CS56" s="180"/>
      <c r="CT56" s="180"/>
      <c r="CU56" s="180"/>
      <c r="CV56" s="180"/>
      <c r="CW56" s="180"/>
      <c r="CX56" s="180"/>
      <c r="CY56" s="180"/>
      <c r="CZ56" s="180"/>
      <c r="DA56" s="180"/>
      <c r="DB56" s="180"/>
      <c r="DC56" s="180"/>
      <c r="DD56" s="180"/>
      <c r="DE56" s="180"/>
      <c r="DF56" s="180"/>
      <c r="DG56" s="180"/>
      <c r="DH56" s="180"/>
      <c r="DI56" s="180"/>
      <c r="DJ56" s="180"/>
      <c r="DK56" s="180"/>
      <c r="DL56" s="180"/>
      <c r="DM56" s="180"/>
      <c r="DN56" s="180"/>
      <c r="DO56" s="180"/>
      <c r="DP56" s="180"/>
      <c r="DQ56" s="180"/>
      <c r="DR56" s="180"/>
      <c r="DS56" s="180"/>
      <c r="DT56" s="180"/>
      <c r="DU56" s="180"/>
      <c r="DV56" s="180"/>
      <c r="DW56" s="180"/>
      <c r="DX56" s="180"/>
      <c r="DY56" s="180"/>
      <c r="DZ56" s="180"/>
      <c r="EA56" s="180"/>
      <c r="EB56" s="180"/>
      <c r="EC56" s="180"/>
      <c r="ED56" s="180"/>
      <c r="EE56" s="180"/>
      <c r="EF56" s="180"/>
      <c r="EG56" s="180"/>
      <c r="EH56" s="180"/>
      <c r="EI56" s="180"/>
      <c r="EJ56" s="180"/>
      <c r="EK56" s="180"/>
      <c r="EL56" s="180"/>
      <c r="EM56" s="180"/>
      <c r="EN56" s="180"/>
      <c r="EO56" s="180"/>
      <c r="EP56" s="180"/>
      <c r="EQ56" s="180"/>
      <c r="ER56" s="180"/>
      <c r="ES56" s="180"/>
      <c r="ET56" s="180"/>
      <c r="EU56" s="180"/>
      <c r="EV56" s="180"/>
      <c r="EW56" s="180"/>
      <c r="EX56" s="180"/>
      <c r="EY56" s="180"/>
      <c r="EZ56" s="180"/>
      <c r="FA56" s="180"/>
      <c r="FB56" s="180"/>
      <c r="FC56" s="180"/>
      <c r="FD56" s="180"/>
      <c r="FE56" s="180"/>
      <c r="FF56" s="180"/>
      <c r="FG56" s="180"/>
      <c r="FH56" s="180"/>
      <c r="FI56" s="180"/>
      <c r="FJ56" s="180"/>
      <c r="FK56" s="180"/>
      <c r="FL56" s="180"/>
      <c r="FM56" s="180"/>
      <c r="FN56" s="180"/>
      <c r="FO56" s="180"/>
      <c r="FP56" s="180"/>
      <c r="FQ56" s="180"/>
      <c r="FR56" s="180"/>
      <c r="FS56" s="180"/>
      <c r="FT56" s="180"/>
      <c r="FU56" s="180"/>
      <c r="FV56" s="180"/>
      <c r="FW56" s="180"/>
      <c r="FX56" s="180"/>
      <c r="FY56" s="180"/>
      <c r="FZ56" s="180"/>
      <c r="GA56" s="180"/>
      <c r="GB56" s="180"/>
      <c r="GC56" s="180"/>
      <c r="GD56" s="180"/>
      <c r="GE56" s="180"/>
      <c r="GF56" s="180"/>
      <c r="GG56" s="180"/>
      <c r="GH56" s="180"/>
      <c r="GI56" s="180"/>
      <c r="GJ56" s="180"/>
      <c r="GK56" s="180"/>
      <c r="GL56" s="180"/>
      <c r="GM56" s="180"/>
      <c r="GN56" s="180"/>
      <c r="GO56" s="180"/>
      <c r="GP56" s="180"/>
      <c r="GQ56" s="180"/>
      <c r="GR56" s="180"/>
      <c r="GS56" s="180"/>
      <c r="GT56" s="180"/>
      <c r="GU56" s="180"/>
      <c r="GV56" s="180"/>
      <c r="GW56" s="180"/>
      <c r="GX56" s="180"/>
      <c r="GY56" s="180"/>
      <c r="GZ56" s="180"/>
      <c r="HA56" s="180"/>
      <c r="HB56" s="180"/>
      <c r="HC56" s="180"/>
      <c r="HD56" s="180"/>
      <c r="HE56" s="180"/>
      <c r="HF56" s="180"/>
      <c r="HG56" s="180"/>
      <c r="HH56" s="180"/>
      <c r="HI56" s="180"/>
      <c r="HJ56" s="180"/>
      <c r="HK56" s="180"/>
      <c r="HL56" s="180"/>
      <c r="HM56" s="180"/>
      <c r="HN56" s="180"/>
      <c r="HO56" s="180"/>
      <c r="HP56" s="180"/>
      <c r="HQ56" s="180"/>
      <c r="HR56" s="180"/>
      <c r="HS56" s="180"/>
      <c r="HT56" s="180"/>
      <c r="HU56" s="180"/>
      <c r="HV56" s="180"/>
      <c r="HW56" s="180"/>
      <c r="HX56" s="180"/>
      <c r="HY56" s="180"/>
      <c r="HZ56" s="180"/>
      <c r="IA56" s="180"/>
      <c r="IB56" s="180"/>
      <c r="IC56" s="180"/>
      <c r="ID56" s="180"/>
      <c r="IE56" s="180"/>
      <c r="IF56" s="180"/>
      <c r="IG56" s="180"/>
      <c r="IH56" s="180"/>
      <c r="II56" s="180"/>
      <c r="IJ56" s="180"/>
      <c r="IK56" s="180"/>
      <c r="IL56" s="180"/>
      <c r="IM56" s="180"/>
      <c r="IN56" s="180"/>
      <c r="IO56" s="180"/>
      <c r="IP56" s="180"/>
      <c r="IQ56" s="180"/>
      <c r="IR56" s="180"/>
      <c r="IS56" s="180"/>
      <c r="IT56" s="180"/>
      <c r="IU56" s="180"/>
      <c r="IV56" s="180"/>
      <c r="IW56" s="180"/>
      <c r="IX56" s="180"/>
      <c r="IY56" s="180"/>
      <c r="IZ56" s="180"/>
      <c r="JA56" s="180"/>
      <c r="JB56" s="180"/>
      <c r="JC56" s="180"/>
      <c r="JD56" s="180"/>
      <c r="JE56" s="180"/>
      <c r="JF56" s="180"/>
      <c r="JG56" s="180"/>
      <c r="JH56" s="180"/>
      <c r="JI56" s="180"/>
      <c r="JJ56" s="180"/>
      <c r="JK56" s="180"/>
      <c r="JL56" s="180"/>
      <c r="JM56" s="180"/>
      <c r="JN56" s="180"/>
      <c r="JO56" s="180"/>
      <c r="JP56" s="180"/>
    </row>
    <row r="57" spans="1:276" s="185" customFormat="1" ht="72" customHeight="1" x14ac:dyDescent="0.25">
      <c r="A57" s="184"/>
      <c r="B57" s="324" t="s">
        <v>631</v>
      </c>
      <c r="C57" s="324" t="s">
        <v>632</v>
      </c>
      <c r="D57" s="324" t="s">
        <v>582</v>
      </c>
      <c r="E57" s="324" t="s">
        <v>398</v>
      </c>
      <c r="F57" s="324" t="s">
        <v>633</v>
      </c>
      <c r="G57" s="324" t="s">
        <v>616</v>
      </c>
      <c r="H57" s="324" t="s">
        <v>41</v>
      </c>
      <c r="I57" s="324" t="s">
        <v>41</v>
      </c>
      <c r="J57" s="171" t="s">
        <v>593</v>
      </c>
      <c r="K57" s="171" t="s">
        <v>382</v>
      </c>
      <c r="L57" s="171" t="s">
        <v>603</v>
      </c>
      <c r="M57" s="171">
        <v>1</v>
      </c>
      <c r="N57" s="213" t="s">
        <v>225</v>
      </c>
      <c r="O57" s="213" t="s">
        <v>62</v>
      </c>
      <c r="P57" s="324" t="s">
        <v>380</v>
      </c>
      <c r="Q57" s="324" t="s">
        <v>44</v>
      </c>
      <c r="R57" s="324" t="s">
        <v>294</v>
      </c>
      <c r="S57" s="324" t="s">
        <v>133</v>
      </c>
      <c r="T57" s="324">
        <f>U57+U60+U63+U66+U69</f>
        <v>3546785.93</v>
      </c>
      <c r="U57" s="213">
        <v>805285.93</v>
      </c>
      <c r="V57" s="213">
        <f>U57</f>
        <v>805285.93</v>
      </c>
      <c r="W57" s="324" t="s">
        <v>295</v>
      </c>
      <c r="X57" s="324" t="s">
        <v>295</v>
      </c>
      <c r="Y57" s="324" t="s">
        <v>295</v>
      </c>
      <c r="Z57" s="324" t="s">
        <v>295</v>
      </c>
      <c r="AA57" s="324" t="s">
        <v>295</v>
      </c>
      <c r="AB57" s="213">
        <v>142109.28</v>
      </c>
      <c r="AC57" s="324" t="s">
        <v>55</v>
      </c>
      <c r="AD57" s="324" t="s">
        <v>295</v>
      </c>
      <c r="AE57" s="213">
        <f>V57</f>
        <v>805285.93</v>
      </c>
      <c r="AF57" s="324" t="s">
        <v>295</v>
      </c>
      <c r="AG57" s="324" t="s">
        <v>295</v>
      </c>
      <c r="AH57" s="324" t="s">
        <v>311</v>
      </c>
      <c r="AI57" s="324" t="s">
        <v>312</v>
      </c>
      <c r="AJ57" s="324"/>
    </row>
    <row r="58" spans="1:276" s="185" customFormat="1" ht="48" x14ac:dyDescent="0.25">
      <c r="A58" s="184"/>
      <c r="B58" s="324"/>
      <c r="C58" s="324"/>
      <c r="D58" s="324"/>
      <c r="E58" s="324"/>
      <c r="F58" s="324"/>
      <c r="G58" s="324"/>
      <c r="H58" s="324"/>
      <c r="I58" s="324"/>
      <c r="J58" s="171" t="s">
        <v>617</v>
      </c>
      <c r="K58" s="171" t="s">
        <v>618</v>
      </c>
      <c r="L58" s="171" t="s">
        <v>407</v>
      </c>
      <c r="M58" s="171">
        <v>33700</v>
      </c>
      <c r="N58" s="218"/>
      <c r="O58" s="218"/>
      <c r="P58" s="324"/>
      <c r="Q58" s="324"/>
      <c r="R58" s="324"/>
      <c r="S58" s="324"/>
      <c r="T58" s="324"/>
      <c r="U58" s="218"/>
      <c r="V58" s="218"/>
      <c r="W58" s="324"/>
      <c r="X58" s="324"/>
      <c r="Y58" s="324"/>
      <c r="Z58" s="324"/>
      <c r="AA58" s="324"/>
      <c r="AB58" s="218"/>
      <c r="AC58" s="324"/>
      <c r="AD58" s="324"/>
      <c r="AE58" s="218"/>
      <c r="AF58" s="324"/>
      <c r="AG58" s="324"/>
      <c r="AH58" s="324"/>
      <c r="AI58" s="324"/>
      <c r="AJ58" s="324"/>
    </row>
    <row r="59" spans="1:276" s="185" customFormat="1" ht="108" x14ac:dyDescent="0.25">
      <c r="A59" s="184"/>
      <c r="B59" s="324"/>
      <c r="C59" s="324"/>
      <c r="D59" s="324"/>
      <c r="E59" s="324"/>
      <c r="F59" s="324"/>
      <c r="G59" s="324"/>
      <c r="H59" s="324"/>
      <c r="I59" s="324"/>
      <c r="J59" s="171" t="s">
        <v>587</v>
      </c>
      <c r="K59" s="171" t="s">
        <v>588</v>
      </c>
      <c r="L59" s="171" t="s">
        <v>483</v>
      </c>
      <c r="M59" s="171">
        <v>3.37</v>
      </c>
      <c r="N59" s="214"/>
      <c r="O59" s="218"/>
      <c r="P59" s="324"/>
      <c r="Q59" s="324"/>
      <c r="R59" s="324"/>
      <c r="S59" s="324"/>
      <c r="T59" s="324"/>
      <c r="U59" s="214"/>
      <c r="V59" s="214"/>
      <c r="W59" s="324"/>
      <c r="X59" s="324"/>
      <c r="Y59" s="324"/>
      <c r="Z59" s="324"/>
      <c r="AA59" s="324"/>
      <c r="AB59" s="214"/>
      <c r="AC59" s="324"/>
      <c r="AD59" s="324"/>
      <c r="AE59" s="214"/>
      <c r="AF59" s="324"/>
      <c r="AG59" s="324"/>
      <c r="AH59" s="324"/>
      <c r="AI59" s="324"/>
      <c r="AJ59" s="324"/>
    </row>
    <row r="60" spans="1:276" s="185" customFormat="1" ht="111" customHeight="1" x14ac:dyDescent="0.25">
      <c r="A60" s="184"/>
      <c r="B60" s="324"/>
      <c r="C60" s="324"/>
      <c r="D60" s="324"/>
      <c r="E60" s="324"/>
      <c r="F60" s="324" t="s">
        <v>634</v>
      </c>
      <c r="G60" s="324"/>
      <c r="H60" s="324"/>
      <c r="I60" s="324"/>
      <c r="J60" s="171" t="s">
        <v>593</v>
      </c>
      <c r="K60" s="171" t="s">
        <v>382</v>
      </c>
      <c r="L60" s="171" t="s">
        <v>603</v>
      </c>
      <c r="M60" s="171">
        <v>1</v>
      </c>
      <c r="N60" s="213" t="s">
        <v>225</v>
      </c>
      <c r="O60" s="218"/>
      <c r="P60" s="324"/>
      <c r="Q60" s="324"/>
      <c r="R60" s="324"/>
      <c r="S60" s="324"/>
      <c r="T60" s="324"/>
      <c r="U60" s="305">
        <v>250000</v>
      </c>
      <c r="V60" s="305">
        <f>U60</f>
        <v>250000</v>
      </c>
      <c r="W60" s="324" t="s">
        <v>295</v>
      </c>
      <c r="X60" s="324" t="s">
        <v>295</v>
      </c>
      <c r="Y60" s="324" t="s">
        <v>295</v>
      </c>
      <c r="Z60" s="324" t="s">
        <v>295</v>
      </c>
      <c r="AA60" s="324" t="s">
        <v>295</v>
      </c>
      <c r="AB60" s="305">
        <v>44117.65</v>
      </c>
      <c r="AC60" s="324"/>
      <c r="AD60" s="324" t="s">
        <v>295</v>
      </c>
      <c r="AE60" s="335">
        <f>V60</f>
        <v>250000</v>
      </c>
      <c r="AF60" s="324" t="s">
        <v>295</v>
      </c>
      <c r="AG60" s="324" t="s">
        <v>295</v>
      </c>
      <c r="AH60" s="324"/>
      <c r="AI60" s="324"/>
      <c r="AJ60" s="324"/>
    </row>
    <row r="61" spans="1:276" s="185" customFormat="1" ht="72" customHeight="1" x14ac:dyDescent="0.25">
      <c r="A61" s="184"/>
      <c r="B61" s="324"/>
      <c r="C61" s="324"/>
      <c r="D61" s="324"/>
      <c r="E61" s="324"/>
      <c r="F61" s="324"/>
      <c r="G61" s="324"/>
      <c r="H61" s="324"/>
      <c r="I61" s="324"/>
      <c r="J61" s="171" t="s">
        <v>617</v>
      </c>
      <c r="K61" s="171" t="s">
        <v>618</v>
      </c>
      <c r="L61" s="171" t="s">
        <v>407</v>
      </c>
      <c r="M61" s="171">
        <v>41840.199999999997</v>
      </c>
      <c r="N61" s="218"/>
      <c r="O61" s="218"/>
      <c r="P61" s="324"/>
      <c r="Q61" s="324"/>
      <c r="R61" s="324"/>
      <c r="S61" s="324"/>
      <c r="T61" s="324"/>
      <c r="U61" s="327"/>
      <c r="V61" s="327"/>
      <c r="W61" s="324"/>
      <c r="X61" s="324"/>
      <c r="Y61" s="324"/>
      <c r="Z61" s="324"/>
      <c r="AA61" s="324"/>
      <c r="AB61" s="327"/>
      <c r="AC61" s="324"/>
      <c r="AD61" s="324"/>
      <c r="AE61" s="336"/>
      <c r="AF61" s="324"/>
      <c r="AG61" s="324"/>
      <c r="AH61" s="324"/>
      <c r="AI61" s="324"/>
      <c r="AJ61" s="324"/>
    </row>
    <row r="62" spans="1:276" s="185" customFormat="1" ht="108" x14ac:dyDescent="0.25">
      <c r="A62" s="184"/>
      <c r="B62" s="324"/>
      <c r="C62" s="324"/>
      <c r="D62" s="324"/>
      <c r="E62" s="324"/>
      <c r="F62" s="324"/>
      <c r="G62" s="324"/>
      <c r="H62" s="324"/>
      <c r="I62" s="324"/>
      <c r="J62" s="171" t="s">
        <v>587</v>
      </c>
      <c r="K62" s="171" t="s">
        <v>588</v>
      </c>
      <c r="L62" s="171" t="s">
        <v>483</v>
      </c>
      <c r="M62" s="171">
        <v>4.1840000000000002</v>
      </c>
      <c r="N62" s="214"/>
      <c r="O62" s="218"/>
      <c r="P62" s="324"/>
      <c r="Q62" s="324"/>
      <c r="R62" s="324"/>
      <c r="S62" s="324"/>
      <c r="T62" s="324"/>
      <c r="U62" s="327"/>
      <c r="V62" s="327"/>
      <c r="W62" s="324"/>
      <c r="X62" s="324"/>
      <c r="Y62" s="324"/>
      <c r="Z62" s="324"/>
      <c r="AA62" s="324"/>
      <c r="AB62" s="327"/>
      <c r="AC62" s="324"/>
      <c r="AD62" s="324"/>
      <c r="AE62" s="337"/>
      <c r="AF62" s="324"/>
      <c r="AG62" s="324"/>
      <c r="AH62" s="324"/>
      <c r="AI62" s="324"/>
      <c r="AJ62" s="324"/>
    </row>
    <row r="63" spans="1:276" s="185" customFormat="1" ht="72" customHeight="1" x14ac:dyDescent="0.25">
      <c r="A63" s="184"/>
      <c r="B63" s="324"/>
      <c r="C63" s="324"/>
      <c r="D63" s="324"/>
      <c r="E63" s="324"/>
      <c r="F63" s="324" t="s">
        <v>635</v>
      </c>
      <c r="G63" s="324"/>
      <c r="H63" s="324"/>
      <c r="I63" s="324"/>
      <c r="J63" s="171" t="s">
        <v>593</v>
      </c>
      <c r="K63" s="171" t="s">
        <v>382</v>
      </c>
      <c r="L63" s="171" t="s">
        <v>603</v>
      </c>
      <c r="M63" s="171">
        <v>1</v>
      </c>
      <c r="N63" s="213" t="s">
        <v>225</v>
      </c>
      <c r="O63" s="218"/>
      <c r="P63" s="324"/>
      <c r="Q63" s="324"/>
      <c r="R63" s="324"/>
      <c r="S63" s="324"/>
      <c r="T63" s="324"/>
      <c r="U63" s="213">
        <v>100000</v>
      </c>
      <c r="V63" s="213">
        <f>U63</f>
        <v>100000</v>
      </c>
      <c r="W63" s="324" t="s">
        <v>295</v>
      </c>
      <c r="X63" s="324" t="s">
        <v>295</v>
      </c>
      <c r="Y63" s="324" t="s">
        <v>295</v>
      </c>
      <c r="Z63" s="324" t="s">
        <v>295</v>
      </c>
      <c r="AA63" s="324" t="s">
        <v>295</v>
      </c>
      <c r="AB63" s="213">
        <v>17647.060000000001</v>
      </c>
      <c r="AC63" s="324"/>
      <c r="AD63" s="324" t="s">
        <v>295</v>
      </c>
      <c r="AE63" s="213">
        <f>V63</f>
        <v>100000</v>
      </c>
      <c r="AF63" s="324" t="s">
        <v>295</v>
      </c>
      <c r="AG63" s="324" t="s">
        <v>295</v>
      </c>
      <c r="AH63" s="324"/>
      <c r="AI63" s="324"/>
      <c r="AJ63" s="324"/>
    </row>
    <row r="64" spans="1:276" s="185" customFormat="1" ht="48" x14ac:dyDescent="0.25">
      <c r="A64" s="184"/>
      <c r="B64" s="324"/>
      <c r="C64" s="324"/>
      <c r="D64" s="324"/>
      <c r="E64" s="324"/>
      <c r="F64" s="324"/>
      <c r="G64" s="324"/>
      <c r="H64" s="324"/>
      <c r="I64" s="324"/>
      <c r="J64" s="171" t="s">
        <v>617</v>
      </c>
      <c r="K64" s="171" t="s">
        <v>618</v>
      </c>
      <c r="L64" s="171" t="s">
        <v>407</v>
      </c>
      <c r="M64" s="171">
        <v>13856</v>
      </c>
      <c r="N64" s="218"/>
      <c r="O64" s="218"/>
      <c r="P64" s="324"/>
      <c r="Q64" s="324"/>
      <c r="R64" s="324"/>
      <c r="S64" s="324"/>
      <c r="T64" s="324"/>
      <c r="U64" s="218"/>
      <c r="V64" s="218"/>
      <c r="W64" s="324"/>
      <c r="X64" s="324"/>
      <c r="Y64" s="324"/>
      <c r="Z64" s="324"/>
      <c r="AA64" s="324"/>
      <c r="AB64" s="218"/>
      <c r="AC64" s="324"/>
      <c r="AD64" s="324"/>
      <c r="AE64" s="218"/>
      <c r="AF64" s="324"/>
      <c r="AG64" s="324"/>
      <c r="AH64" s="324"/>
      <c r="AI64" s="324"/>
      <c r="AJ64" s="324"/>
    </row>
    <row r="65" spans="1:36" s="185" customFormat="1" ht="108" x14ac:dyDescent="0.25">
      <c r="A65" s="184"/>
      <c r="B65" s="324"/>
      <c r="C65" s="324"/>
      <c r="D65" s="324"/>
      <c r="E65" s="324"/>
      <c r="F65" s="324"/>
      <c r="G65" s="324"/>
      <c r="H65" s="324"/>
      <c r="I65" s="324"/>
      <c r="J65" s="171" t="s">
        <v>587</v>
      </c>
      <c r="K65" s="171" t="s">
        <v>588</v>
      </c>
      <c r="L65" s="171" t="s">
        <v>483</v>
      </c>
      <c r="M65" s="171">
        <v>1.3855999999999999</v>
      </c>
      <c r="N65" s="214"/>
      <c r="O65" s="218"/>
      <c r="P65" s="324"/>
      <c r="Q65" s="324"/>
      <c r="R65" s="324"/>
      <c r="S65" s="324"/>
      <c r="T65" s="324"/>
      <c r="U65" s="214"/>
      <c r="V65" s="214"/>
      <c r="W65" s="324"/>
      <c r="X65" s="324"/>
      <c r="Y65" s="324"/>
      <c r="Z65" s="324"/>
      <c r="AA65" s="324"/>
      <c r="AB65" s="214"/>
      <c r="AC65" s="324"/>
      <c r="AD65" s="324"/>
      <c r="AE65" s="214"/>
      <c r="AF65" s="324"/>
      <c r="AG65" s="324"/>
      <c r="AH65" s="324"/>
      <c r="AI65" s="324"/>
      <c r="AJ65" s="324"/>
    </row>
    <row r="66" spans="1:36" s="185" customFormat="1" ht="111" customHeight="1" x14ac:dyDescent="0.25">
      <c r="A66" s="184"/>
      <c r="B66" s="324"/>
      <c r="C66" s="324"/>
      <c r="D66" s="324"/>
      <c r="E66" s="324"/>
      <c r="F66" s="324" t="s">
        <v>636</v>
      </c>
      <c r="G66" s="324"/>
      <c r="H66" s="324"/>
      <c r="I66" s="324"/>
      <c r="J66" s="171" t="s">
        <v>593</v>
      </c>
      <c r="K66" s="171" t="s">
        <v>382</v>
      </c>
      <c r="L66" s="171" t="s">
        <v>603</v>
      </c>
      <c r="M66" s="171">
        <v>1</v>
      </c>
      <c r="N66" s="213" t="s">
        <v>225</v>
      </c>
      <c r="O66" s="218"/>
      <c r="P66" s="324"/>
      <c r="Q66" s="324"/>
      <c r="R66" s="324"/>
      <c r="S66" s="324"/>
      <c r="T66" s="324"/>
      <c r="U66" s="213">
        <v>700000</v>
      </c>
      <c r="V66" s="213">
        <f>U66</f>
        <v>700000</v>
      </c>
      <c r="W66" s="324" t="s">
        <v>295</v>
      </c>
      <c r="X66" s="324" t="s">
        <v>295</v>
      </c>
      <c r="Y66" s="324" t="s">
        <v>295</v>
      </c>
      <c r="Z66" s="324" t="s">
        <v>295</v>
      </c>
      <c r="AA66" s="324" t="s">
        <v>295</v>
      </c>
      <c r="AB66" s="213">
        <v>123529.41</v>
      </c>
      <c r="AC66" s="324"/>
      <c r="AD66" s="324" t="s">
        <v>295</v>
      </c>
      <c r="AE66" s="213">
        <f>V66</f>
        <v>700000</v>
      </c>
      <c r="AF66" s="324" t="s">
        <v>295</v>
      </c>
      <c r="AG66" s="324" t="s">
        <v>295</v>
      </c>
      <c r="AH66" s="324"/>
      <c r="AI66" s="324"/>
      <c r="AJ66" s="324"/>
    </row>
    <row r="67" spans="1:36" s="185" customFormat="1" ht="72" customHeight="1" x14ac:dyDescent="0.25">
      <c r="A67" s="184"/>
      <c r="B67" s="324"/>
      <c r="C67" s="324"/>
      <c r="D67" s="324"/>
      <c r="E67" s="324"/>
      <c r="F67" s="324"/>
      <c r="G67" s="324"/>
      <c r="H67" s="324"/>
      <c r="I67" s="324"/>
      <c r="J67" s="171" t="s">
        <v>617</v>
      </c>
      <c r="K67" s="171" t="s">
        <v>618</v>
      </c>
      <c r="L67" s="171" t="s">
        <v>407</v>
      </c>
      <c r="M67" s="171">
        <v>101550.39999999999</v>
      </c>
      <c r="N67" s="218"/>
      <c r="O67" s="218"/>
      <c r="P67" s="324"/>
      <c r="Q67" s="324"/>
      <c r="R67" s="324"/>
      <c r="S67" s="324"/>
      <c r="T67" s="324"/>
      <c r="U67" s="218"/>
      <c r="V67" s="218"/>
      <c r="W67" s="324"/>
      <c r="X67" s="324"/>
      <c r="Y67" s="324"/>
      <c r="Z67" s="324"/>
      <c r="AA67" s="324"/>
      <c r="AB67" s="218"/>
      <c r="AC67" s="324"/>
      <c r="AD67" s="324"/>
      <c r="AE67" s="218"/>
      <c r="AF67" s="324"/>
      <c r="AG67" s="324"/>
      <c r="AH67" s="324"/>
      <c r="AI67" s="324"/>
      <c r="AJ67" s="324"/>
    </row>
    <row r="68" spans="1:36" s="185" customFormat="1" ht="108" x14ac:dyDescent="0.25">
      <c r="A68" s="184"/>
      <c r="B68" s="324"/>
      <c r="C68" s="324"/>
      <c r="D68" s="324"/>
      <c r="E68" s="324"/>
      <c r="F68" s="324"/>
      <c r="G68" s="324"/>
      <c r="H68" s="324"/>
      <c r="I68" s="324"/>
      <c r="J68" s="171" t="s">
        <v>587</v>
      </c>
      <c r="K68" s="171" t="s">
        <v>588</v>
      </c>
      <c r="L68" s="171" t="s">
        <v>483</v>
      </c>
      <c r="M68" s="171">
        <v>10.16</v>
      </c>
      <c r="N68" s="214"/>
      <c r="O68" s="214"/>
      <c r="P68" s="324"/>
      <c r="Q68" s="324"/>
      <c r="R68" s="324"/>
      <c r="S68" s="324"/>
      <c r="T68" s="324"/>
      <c r="U68" s="214"/>
      <c r="V68" s="214"/>
      <c r="W68" s="324"/>
      <c r="X68" s="324"/>
      <c r="Y68" s="324"/>
      <c r="Z68" s="324"/>
      <c r="AA68" s="324"/>
      <c r="AB68" s="214"/>
      <c r="AC68" s="324"/>
      <c r="AD68" s="324"/>
      <c r="AE68" s="214"/>
      <c r="AF68" s="324"/>
      <c r="AG68" s="324"/>
      <c r="AH68" s="324"/>
      <c r="AI68" s="324"/>
      <c r="AJ68" s="324"/>
    </row>
    <row r="69" spans="1:36" s="185" customFormat="1" ht="72" customHeight="1" x14ac:dyDescent="0.25">
      <c r="A69" s="184"/>
      <c r="B69" s="324"/>
      <c r="C69" s="324"/>
      <c r="D69" s="324"/>
      <c r="E69" s="324"/>
      <c r="F69" s="213" t="s">
        <v>637</v>
      </c>
      <c r="G69" s="324"/>
      <c r="H69" s="324"/>
      <c r="I69" s="324"/>
      <c r="J69" s="171" t="s">
        <v>593</v>
      </c>
      <c r="K69" s="171" t="s">
        <v>382</v>
      </c>
      <c r="L69" s="171" t="s">
        <v>603</v>
      </c>
      <c r="M69" s="171">
        <v>1</v>
      </c>
      <c r="N69" s="213" t="s">
        <v>225</v>
      </c>
      <c r="O69" s="213" t="s">
        <v>48</v>
      </c>
      <c r="P69" s="324"/>
      <c r="Q69" s="324"/>
      <c r="R69" s="324"/>
      <c r="S69" s="324"/>
      <c r="T69" s="324"/>
      <c r="U69" s="213">
        <v>1691500</v>
      </c>
      <c r="V69" s="213">
        <f t="shared" ref="V69" si="3">U69</f>
        <v>1691500</v>
      </c>
      <c r="W69" s="324"/>
      <c r="X69" s="324"/>
      <c r="Y69" s="324"/>
      <c r="Z69" s="324"/>
      <c r="AA69" s="324"/>
      <c r="AB69" s="213">
        <v>298500</v>
      </c>
      <c r="AC69" s="324"/>
      <c r="AD69" s="324"/>
      <c r="AE69" s="213">
        <f t="shared" ref="AE69" si="4">V69</f>
        <v>1691500</v>
      </c>
      <c r="AF69" s="324"/>
      <c r="AG69" s="324"/>
      <c r="AH69" s="324" t="s">
        <v>311</v>
      </c>
      <c r="AI69" s="324" t="s">
        <v>312</v>
      </c>
      <c r="AJ69" s="324"/>
    </row>
    <row r="70" spans="1:36" s="185" customFormat="1" ht="48" x14ac:dyDescent="0.25">
      <c r="A70" s="184"/>
      <c r="B70" s="324"/>
      <c r="C70" s="324"/>
      <c r="D70" s="324"/>
      <c r="E70" s="324"/>
      <c r="F70" s="218"/>
      <c r="G70" s="324"/>
      <c r="H70" s="324"/>
      <c r="I70" s="324"/>
      <c r="J70" s="171" t="s">
        <v>617</v>
      </c>
      <c r="K70" s="171" t="s">
        <v>618</v>
      </c>
      <c r="L70" s="171" t="s">
        <v>407</v>
      </c>
      <c r="M70" s="171">
        <v>277700</v>
      </c>
      <c r="N70" s="218"/>
      <c r="O70" s="218"/>
      <c r="P70" s="324"/>
      <c r="Q70" s="324"/>
      <c r="R70" s="324"/>
      <c r="S70" s="324"/>
      <c r="T70" s="324"/>
      <c r="U70" s="218"/>
      <c r="V70" s="218"/>
      <c r="W70" s="324"/>
      <c r="X70" s="324"/>
      <c r="Y70" s="324"/>
      <c r="Z70" s="324"/>
      <c r="AA70" s="324"/>
      <c r="AB70" s="218"/>
      <c r="AC70" s="324"/>
      <c r="AD70" s="324"/>
      <c r="AE70" s="218"/>
      <c r="AF70" s="324"/>
      <c r="AG70" s="324"/>
      <c r="AH70" s="324"/>
      <c r="AI70" s="324"/>
      <c r="AJ70" s="324"/>
    </row>
    <row r="71" spans="1:36" s="185" customFormat="1" ht="108" x14ac:dyDescent="0.25">
      <c r="A71" s="184"/>
      <c r="B71" s="324"/>
      <c r="C71" s="324"/>
      <c r="D71" s="324"/>
      <c r="E71" s="324"/>
      <c r="F71" s="214"/>
      <c r="G71" s="324"/>
      <c r="H71" s="324"/>
      <c r="I71" s="324"/>
      <c r="J71" s="171" t="s">
        <v>587</v>
      </c>
      <c r="K71" s="171" t="s">
        <v>588</v>
      </c>
      <c r="L71" s="171" t="s">
        <v>483</v>
      </c>
      <c r="M71" s="171">
        <v>27.77</v>
      </c>
      <c r="N71" s="214"/>
      <c r="O71" s="214"/>
      <c r="P71" s="324"/>
      <c r="Q71" s="324"/>
      <c r="R71" s="324"/>
      <c r="S71" s="324"/>
      <c r="T71" s="324"/>
      <c r="U71" s="214"/>
      <c r="V71" s="214"/>
      <c r="W71" s="324"/>
      <c r="X71" s="324"/>
      <c r="Y71" s="324"/>
      <c r="Z71" s="324"/>
      <c r="AA71" s="324"/>
      <c r="AB71" s="214"/>
      <c r="AC71" s="324"/>
      <c r="AD71" s="324"/>
      <c r="AE71" s="214"/>
      <c r="AF71" s="324"/>
      <c r="AG71" s="324"/>
      <c r="AH71" s="324"/>
      <c r="AI71" s="324"/>
      <c r="AJ71" s="324"/>
    </row>
    <row r="72" spans="1:36" s="185" customFormat="1" ht="87.75" customHeight="1" x14ac:dyDescent="0.25">
      <c r="A72" s="184"/>
      <c r="B72" s="218" t="s">
        <v>638</v>
      </c>
      <c r="C72" s="218" t="s">
        <v>639</v>
      </c>
      <c r="D72" s="218" t="s">
        <v>582</v>
      </c>
      <c r="E72" s="218" t="s">
        <v>398</v>
      </c>
      <c r="F72" s="324" t="s">
        <v>640</v>
      </c>
      <c r="G72" s="218" t="s">
        <v>616</v>
      </c>
      <c r="H72" s="218" t="s">
        <v>41</v>
      </c>
      <c r="I72" s="218" t="s">
        <v>41</v>
      </c>
      <c r="J72" s="171" t="s">
        <v>593</v>
      </c>
      <c r="K72" s="171" t="s">
        <v>382</v>
      </c>
      <c r="L72" s="171" t="s">
        <v>603</v>
      </c>
      <c r="M72" s="171">
        <v>1</v>
      </c>
      <c r="N72" s="213" t="s">
        <v>225</v>
      </c>
      <c r="O72" s="213" t="s">
        <v>89</v>
      </c>
      <c r="P72" s="218" t="s">
        <v>380</v>
      </c>
      <c r="Q72" s="218" t="s">
        <v>44</v>
      </c>
      <c r="R72" s="218" t="s">
        <v>294</v>
      </c>
      <c r="S72" s="218" t="s">
        <v>133</v>
      </c>
      <c r="T72" s="218">
        <f>U72+U75</f>
        <v>2652000</v>
      </c>
      <c r="U72" s="213">
        <v>561000</v>
      </c>
      <c r="V72" s="213">
        <f>U72</f>
        <v>561000</v>
      </c>
      <c r="W72" s="218" t="s">
        <v>295</v>
      </c>
      <c r="X72" s="218" t="s">
        <v>295</v>
      </c>
      <c r="Y72" s="218" t="s">
        <v>295</v>
      </c>
      <c r="Z72" s="218" t="s">
        <v>295</v>
      </c>
      <c r="AA72" s="218" t="s">
        <v>295</v>
      </c>
      <c r="AB72" s="213">
        <v>99000</v>
      </c>
      <c r="AC72" s="218" t="s">
        <v>55</v>
      </c>
      <c r="AD72" s="218" t="s">
        <v>295</v>
      </c>
      <c r="AE72" s="213">
        <f>V72</f>
        <v>561000</v>
      </c>
      <c r="AF72" s="218" t="s">
        <v>295</v>
      </c>
      <c r="AG72" s="218" t="s">
        <v>295</v>
      </c>
      <c r="AH72" s="218" t="s">
        <v>465</v>
      </c>
      <c r="AI72" s="218" t="s">
        <v>401</v>
      </c>
      <c r="AJ72" s="218"/>
    </row>
    <row r="73" spans="1:36" s="185" customFormat="1" ht="48" x14ac:dyDescent="0.25">
      <c r="A73" s="184"/>
      <c r="B73" s="218"/>
      <c r="C73" s="218"/>
      <c r="D73" s="218"/>
      <c r="E73" s="218"/>
      <c r="F73" s="324"/>
      <c r="G73" s="218"/>
      <c r="H73" s="218"/>
      <c r="I73" s="218"/>
      <c r="J73" s="171" t="s">
        <v>617</v>
      </c>
      <c r="K73" s="171" t="s">
        <v>618</v>
      </c>
      <c r="L73" s="171" t="s">
        <v>407</v>
      </c>
      <c r="M73" s="171">
        <v>103800</v>
      </c>
      <c r="N73" s="218"/>
      <c r="O73" s="218"/>
      <c r="P73" s="218"/>
      <c r="Q73" s="218"/>
      <c r="R73" s="218"/>
      <c r="S73" s="218"/>
      <c r="T73" s="218"/>
      <c r="U73" s="218"/>
      <c r="V73" s="218"/>
      <c r="W73" s="218"/>
      <c r="X73" s="218"/>
      <c r="Y73" s="218"/>
      <c r="Z73" s="218"/>
      <c r="AA73" s="218"/>
      <c r="AB73" s="218"/>
      <c r="AC73" s="218"/>
      <c r="AD73" s="218"/>
      <c r="AE73" s="218"/>
      <c r="AF73" s="218"/>
      <c r="AG73" s="218"/>
      <c r="AH73" s="218"/>
      <c r="AI73" s="218"/>
      <c r="AJ73" s="218"/>
    </row>
    <row r="74" spans="1:36" s="185" customFormat="1" ht="108" x14ac:dyDescent="0.25">
      <c r="A74" s="184"/>
      <c r="B74" s="218"/>
      <c r="C74" s="218"/>
      <c r="D74" s="218"/>
      <c r="E74" s="218"/>
      <c r="F74" s="324"/>
      <c r="G74" s="218"/>
      <c r="H74" s="218"/>
      <c r="I74" s="218"/>
      <c r="J74" s="171" t="s">
        <v>587</v>
      </c>
      <c r="K74" s="171" t="s">
        <v>588</v>
      </c>
      <c r="L74" s="171" t="s">
        <v>483</v>
      </c>
      <c r="M74" s="171">
        <v>10.38</v>
      </c>
      <c r="N74" s="214"/>
      <c r="O74" s="218"/>
      <c r="P74" s="218"/>
      <c r="Q74" s="218"/>
      <c r="R74" s="218"/>
      <c r="S74" s="218"/>
      <c r="T74" s="218"/>
      <c r="U74" s="214"/>
      <c r="V74" s="214"/>
      <c r="W74" s="218"/>
      <c r="X74" s="218"/>
      <c r="Y74" s="218"/>
      <c r="Z74" s="218"/>
      <c r="AA74" s="218"/>
      <c r="AB74" s="214"/>
      <c r="AC74" s="218"/>
      <c r="AD74" s="218"/>
      <c r="AE74" s="214"/>
      <c r="AF74" s="218"/>
      <c r="AG74" s="218"/>
      <c r="AH74" s="218"/>
      <c r="AI74" s="218"/>
      <c r="AJ74" s="218"/>
    </row>
    <row r="75" spans="1:36" s="185" customFormat="1" ht="111" customHeight="1" x14ac:dyDescent="0.25">
      <c r="A75" s="184"/>
      <c r="B75" s="218"/>
      <c r="C75" s="218"/>
      <c r="D75" s="218"/>
      <c r="E75" s="218"/>
      <c r="F75" s="324" t="s">
        <v>641</v>
      </c>
      <c r="G75" s="218"/>
      <c r="H75" s="218"/>
      <c r="I75" s="218"/>
      <c r="J75" s="171" t="s">
        <v>593</v>
      </c>
      <c r="K75" s="171" t="s">
        <v>382</v>
      </c>
      <c r="L75" s="171" t="s">
        <v>603</v>
      </c>
      <c r="M75" s="171">
        <v>1</v>
      </c>
      <c r="N75" s="213" t="s">
        <v>225</v>
      </c>
      <c r="O75" s="218"/>
      <c r="P75" s="218"/>
      <c r="Q75" s="218"/>
      <c r="R75" s="218"/>
      <c r="S75" s="218"/>
      <c r="T75" s="218"/>
      <c r="U75" s="213">
        <v>2091000</v>
      </c>
      <c r="V75" s="213">
        <f>U75</f>
        <v>2091000</v>
      </c>
      <c r="W75" s="218" t="s">
        <v>295</v>
      </c>
      <c r="X75" s="218" t="s">
        <v>295</v>
      </c>
      <c r="Y75" s="218" t="s">
        <v>295</v>
      </c>
      <c r="Z75" s="218" t="s">
        <v>295</v>
      </c>
      <c r="AA75" s="218" t="s">
        <v>295</v>
      </c>
      <c r="AB75" s="213">
        <v>369000</v>
      </c>
      <c r="AC75" s="218"/>
      <c r="AD75" s="218" t="s">
        <v>295</v>
      </c>
      <c r="AE75" s="213">
        <f>V75</f>
        <v>2091000</v>
      </c>
      <c r="AF75" s="218" t="s">
        <v>295</v>
      </c>
      <c r="AG75" s="218" t="s">
        <v>295</v>
      </c>
      <c r="AH75" s="218"/>
      <c r="AI75" s="218"/>
      <c r="AJ75" s="218"/>
    </row>
    <row r="76" spans="1:36" s="185" customFormat="1" ht="111" customHeight="1" x14ac:dyDescent="0.25">
      <c r="A76" s="184"/>
      <c r="B76" s="218"/>
      <c r="C76" s="218"/>
      <c r="D76" s="218"/>
      <c r="E76" s="218"/>
      <c r="F76" s="324"/>
      <c r="G76" s="218"/>
      <c r="H76" s="218"/>
      <c r="I76" s="218"/>
      <c r="J76" s="171" t="s">
        <v>617</v>
      </c>
      <c r="K76" s="171" t="s">
        <v>618</v>
      </c>
      <c r="L76" s="171" t="s">
        <v>407</v>
      </c>
      <c r="M76" s="171">
        <v>249500</v>
      </c>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row>
    <row r="77" spans="1:36" s="185" customFormat="1" ht="111" customHeight="1" x14ac:dyDescent="0.25">
      <c r="A77" s="184"/>
      <c r="B77" s="218"/>
      <c r="C77" s="218"/>
      <c r="D77" s="218"/>
      <c r="E77" s="218"/>
      <c r="F77" s="324"/>
      <c r="G77" s="218"/>
      <c r="H77" s="218"/>
      <c r="I77" s="218"/>
      <c r="J77" s="171" t="s">
        <v>587</v>
      </c>
      <c r="K77" s="171" t="s">
        <v>588</v>
      </c>
      <c r="L77" s="171" t="s">
        <v>483</v>
      </c>
      <c r="M77" s="171">
        <v>24.95</v>
      </c>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row>
    <row r="78" spans="1:36" s="185" customFormat="1" ht="72" customHeight="1" x14ac:dyDescent="0.25">
      <c r="A78" s="184"/>
      <c r="B78" s="218"/>
      <c r="C78" s="218"/>
      <c r="D78" s="218"/>
      <c r="E78" s="218"/>
      <c r="F78" s="324"/>
      <c r="G78" s="218"/>
      <c r="H78" s="218"/>
      <c r="I78" s="218"/>
      <c r="J78" s="171" t="s">
        <v>627</v>
      </c>
      <c r="K78" s="171" t="s">
        <v>628</v>
      </c>
      <c r="L78" s="171" t="s">
        <v>54</v>
      </c>
      <c r="M78" s="171">
        <v>950</v>
      </c>
      <c r="N78" s="218"/>
      <c r="O78" s="218"/>
      <c r="P78" s="218"/>
      <c r="Q78" s="218"/>
      <c r="R78" s="218"/>
      <c r="S78" s="218"/>
      <c r="T78" s="218"/>
      <c r="U78" s="218"/>
      <c r="V78" s="218"/>
      <c r="W78" s="218"/>
      <c r="X78" s="218"/>
      <c r="Y78" s="218"/>
      <c r="Z78" s="218"/>
      <c r="AA78" s="218"/>
      <c r="AB78" s="218"/>
      <c r="AC78" s="218"/>
      <c r="AD78" s="218"/>
      <c r="AE78" s="218"/>
      <c r="AF78" s="218"/>
      <c r="AG78" s="218"/>
      <c r="AH78" s="218"/>
      <c r="AI78" s="218"/>
      <c r="AJ78" s="218"/>
    </row>
    <row r="79" spans="1:36" s="185" customFormat="1" ht="72" x14ac:dyDescent="0.25">
      <c r="A79" s="184"/>
      <c r="B79" s="214"/>
      <c r="C79" s="214"/>
      <c r="D79" s="214"/>
      <c r="E79" s="214"/>
      <c r="F79" s="324"/>
      <c r="G79" s="214"/>
      <c r="H79" s="214"/>
      <c r="I79" s="214"/>
      <c r="J79" s="171" t="s">
        <v>629</v>
      </c>
      <c r="K79" s="171" t="s">
        <v>298</v>
      </c>
      <c r="L79" s="171" t="s">
        <v>630</v>
      </c>
      <c r="M79" s="171">
        <v>0.7</v>
      </c>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row>
    <row r="80" spans="1:36" s="185" customFormat="1" ht="72" customHeight="1" x14ac:dyDescent="0.25">
      <c r="A80" s="184"/>
      <c r="B80" s="307" t="s">
        <v>642</v>
      </c>
      <c r="C80" s="307" t="s">
        <v>643</v>
      </c>
      <c r="D80" s="307" t="s">
        <v>582</v>
      </c>
      <c r="E80" s="307" t="s">
        <v>398</v>
      </c>
      <c r="F80" s="324" t="s">
        <v>644</v>
      </c>
      <c r="G80" s="307" t="s">
        <v>616</v>
      </c>
      <c r="H80" s="307" t="s">
        <v>41</v>
      </c>
      <c r="I80" s="307" t="s">
        <v>41</v>
      </c>
      <c r="J80" s="179" t="s">
        <v>593</v>
      </c>
      <c r="K80" s="179" t="s">
        <v>382</v>
      </c>
      <c r="L80" s="179" t="s">
        <v>603</v>
      </c>
      <c r="M80" s="179">
        <v>1</v>
      </c>
      <c r="N80" s="213" t="s">
        <v>225</v>
      </c>
      <c r="O80" s="324" t="s">
        <v>89</v>
      </c>
      <c r="P80" s="307" t="s">
        <v>380</v>
      </c>
      <c r="Q80" s="307" t="s">
        <v>44</v>
      </c>
      <c r="R80" s="307" t="s">
        <v>294</v>
      </c>
      <c r="S80" s="307" t="s">
        <v>133</v>
      </c>
      <c r="T80" s="213">
        <v>2847500</v>
      </c>
      <c r="U80" s="213">
        <v>2847500</v>
      </c>
      <c r="V80" s="213">
        <f>U80</f>
        <v>2847500</v>
      </c>
      <c r="W80" s="307" t="s">
        <v>295</v>
      </c>
      <c r="X80" s="307" t="s">
        <v>295</v>
      </c>
      <c r="Y80" s="307" t="s">
        <v>295</v>
      </c>
      <c r="Z80" s="307" t="s">
        <v>295</v>
      </c>
      <c r="AA80" s="307" t="s">
        <v>295</v>
      </c>
      <c r="AB80" s="213">
        <v>502500</v>
      </c>
      <c r="AC80" s="307" t="s">
        <v>55</v>
      </c>
      <c r="AD80" s="307" t="s">
        <v>295</v>
      </c>
      <c r="AE80" s="311">
        <f>V80</f>
        <v>2847500</v>
      </c>
      <c r="AF80" s="307" t="s">
        <v>295</v>
      </c>
      <c r="AG80" s="307" t="s">
        <v>295</v>
      </c>
      <c r="AH80" s="307" t="s">
        <v>316</v>
      </c>
      <c r="AI80" s="307" t="s">
        <v>317</v>
      </c>
      <c r="AJ80" s="307"/>
    </row>
    <row r="81" spans="1:135" s="185" customFormat="1" ht="48" x14ac:dyDescent="0.25">
      <c r="A81" s="184"/>
      <c r="B81" s="331"/>
      <c r="C81" s="331"/>
      <c r="D81" s="331"/>
      <c r="E81" s="331"/>
      <c r="F81" s="324"/>
      <c r="G81" s="331"/>
      <c r="H81" s="331"/>
      <c r="I81" s="331"/>
      <c r="J81" s="179" t="s">
        <v>617</v>
      </c>
      <c r="K81" s="179" t="s">
        <v>618</v>
      </c>
      <c r="L81" s="179" t="s">
        <v>407</v>
      </c>
      <c r="M81" s="179">
        <v>292000</v>
      </c>
      <c r="N81" s="218"/>
      <c r="O81" s="324"/>
      <c r="P81" s="331"/>
      <c r="Q81" s="331"/>
      <c r="R81" s="331"/>
      <c r="S81" s="331"/>
      <c r="T81" s="218"/>
      <c r="U81" s="218"/>
      <c r="V81" s="218"/>
      <c r="W81" s="331"/>
      <c r="X81" s="331"/>
      <c r="Y81" s="331"/>
      <c r="Z81" s="331"/>
      <c r="AA81" s="331"/>
      <c r="AB81" s="218"/>
      <c r="AC81" s="331"/>
      <c r="AD81" s="331"/>
      <c r="AE81" s="332"/>
      <c r="AF81" s="331"/>
      <c r="AG81" s="331"/>
      <c r="AH81" s="331"/>
      <c r="AI81" s="331"/>
      <c r="AJ81" s="331"/>
    </row>
    <row r="82" spans="1:135" s="185" customFormat="1" ht="108" x14ac:dyDescent="0.25">
      <c r="A82" s="184"/>
      <c r="B82" s="308"/>
      <c r="C82" s="308"/>
      <c r="D82" s="308"/>
      <c r="E82" s="308"/>
      <c r="F82" s="324"/>
      <c r="G82" s="308"/>
      <c r="H82" s="308"/>
      <c r="I82" s="308"/>
      <c r="J82" s="179" t="s">
        <v>587</v>
      </c>
      <c r="K82" s="179" t="s">
        <v>588</v>
      </c>
      <c r="L82" s="179" t="s">
        <v>483</v>
      </c>
      <c r="M82" s="179">
        <v>29.2</v>
      </c>
      <c r="N82" s="214"/>
      <c r="O82" s="324"/>
      <c r="P82" s="308"/>
      <c r="Q82" s="308"/>
      <c r="R82" s="308"/>
      <c r="S82" s="308"/>
      <c r="T82" s="214"/>
      <c r="U82" s="214"/>
      <c r="V82" s="214"/>
      <c r="W82" s="308"/>
      <c r="X82" s="308"/>
      <c r="Y82" s="308"/>
      <c r="Z82" s="308"/>
      <c r="AA82" s="308"/>
      <c r="AB82" s="214"/>
      <c r="AC82" s="308"/>
      <c r="AD82" s="308"/>
      <c r="AE82" s="312"/>
      <c r="AF82" s="308"/>
      <c r="AG82" s="308"/>
      <c r="AH82" s="308"/>
      <c r="AI82" s="308"/>
      <c r="AJ82" s="308"/>
    </row>
    <row r="83" spans="1:135" s="185" customFormat="1" ht="111" customHeight="1" x14ac:dyDescent="0.25">
      <c r="A83" s="184"/>
      <c r="B83" s="307" t="s">
        <v>645</v>
      </c>
      <c r="C83" s="307" t="s">
        <v>646</v>
      </c>
      <c r="D83" s="307" t="s">
        <v>582</v>
      </c>
      <c r="E83" s="307" t="s">
        <v>398</v>
      </c>
      <c r="F83" s="324" t="s">
        <v>647</v>
      </c>
      <c r="G83" s="307" t="s">
        <v>616</v>
      </c>
      <c r="H83" s="307" t="s">
        <v>41</v>
      </c>
      <c r="I83" s="307" t="s">
        <v>41</v>
      </c>
      <c r="J83" s="179" t="s">
        <v>593</v>
      </c>
      <c r="K83" s="179" t="s">
        <v>382</v>
      </c>
      <c r="L83" s="179" t="s">
        <v>603</v>
      </c>
      <c r="M83" s="179">
        <v>1</v>
      </c>
      <c r="N83" s="213" t="s">
        <v>225</v>
      </c>
      <c r="O83" s="213" t="s">
        <v>48</v>
      </c>
      <c r="P83" s="307" t="s">
        <v>380</v>
      </c>
      <c r="Q83" s="307" t="s">
        <v>44</v>
      </c>
      <c r="R83" s="307" t="s">
        <v>294</v>
      </c>
      <c r="S83" s="307" t="s">
        <v>133</v>
      </c>
      <c r="T83" s="213">
        <v>1012421.26</v>
      </c>
      <c r="U83" s="213">
        <v>1012421.26</v>
      </c>
      <c r="V83" s="213">
        <f>U83</f>
        <v>1012421.26</v>
      </c>
      <c r="W83" s="307" t="s">
        <v>295</v>
      </c>
      <c r="X83" s="307" t="s">
        <v>295</v>
      </c>
      <c r="Y83" s="307" t="s">
        <v>295</v>
      </c>
      <c r="Z83" s="307" t="s">
        <v>295</v>
      </c>
      <c r="AA83" s="307" t="s">
        <v>295</v>
      </c>
      <c r="AB83" s="213">
        <v>178663.16</v>
      </c>
      <c r="AC83" s="307" t="s">
        <v>55</v>
      </c>
      <c r="AD83" s="307" t="s">
        <v>295</v>
      </c>
      <c r="AE83" s="311">
        <f>V83</f>
        <v>1012421.26</v>
      </c>
      <c r="AF83" s="307" t="s">
        <v>295</v>
      </c>
      <c r="AG83" s="307" t="s">
        <v>295</v>
      </c>
      <c r="AH83" s="307" t="s">
        <v>401</v>
      </c>
      <c r="AI83" s="307" t="s">
        <v>402</v>
      </c>
      <c r="AJ83" s="307"/>
    </row>
    <row r="84" spans="1:135" s="185" customFormat="1" ht="72" customHeight="1" x14ac:dyDescent="0.25">
      <c r="A84" s="184"/>
      <c r="B84" s="331"/>
      <c r="C84" s="331"/>
      <c r="D84" s="331"/>
      <c r="E84" s="331"/>
      <c r="F84" s="324"/>
      <c r="G84" s="331"/>
      <c r="H84" s="331"/>
      <c r="I84" s="331"/>
      <c r="J84" s="179" t="s">
        <v>617</v>
      </c>
      <c r="K84" s="179" t="s">
        <v>618</v>
      </c>
      <c r="L84" s="179" t="s">
        <v>407</v>
      </c>
      <c r="M84" s="179">
        <v>159833</v>
      </c>
      <c r="N84" s="218"/>
      <c r="O84" s="218"/>
      <c r="P84" s="331"/>
      <c r="Q84" s="331"/>
      <c r="R84" s="331"/>
      <c r="S84" s="331"/>
      <c r="T84" s="218"/>
      <c r="U84" s="218"/>
      <c r="V84" s="218"/>
      <c r="W84" s="331"/>
      <c r="X84" s="331"/>
      <c r="Y84" s="331"/>
      <c r="Z84" s="331"/>
      <c r="AA84" s="331"/>
      <c r="AB84" s="218"/>
      <c r="AC84" s="331"/>
      <c r="AD84" s="331"/>
      <c r="AE84" s="332"/>
      <c r="AF84" s="331"/>
      <c r="AG84" s="331"/>
      <c r="AH84" s="331"/>
      <c r="AI84" s="331"/>
      <c r="AJ84" s="331"/>
    </row>
    <row r="85" spans="1:135" s="185" customFormat="1" ht="108" x14ac:dyDescent="0.25">
      <c r="A85" s="184"/>
      <c r="B85" s="308"/>
      <c r="C85" s="308"/>
      <c r="D85" s="308"/>
      <c r="E85" s="308"/>
      <c r="F85" s="324"/>
      <c r="G85" s="308"/>
      <c r="H85" s="308"/>
      <c r="I85" s="308"/>
      <c r="J85" s="179" t="s">
        <v>587</v>
      </c>
      <c r="K85" s="179" t="s">
        <v>588</v>
      </c>
      <c r="L85" s="179" t="s">
        <v>483</v>
      </c>
      <c r="M85" s="179">
        <v>25.98</v>
      </c>
      <c r="N85" s="214"/>
      <c r="O85" s="214"/>
      <c r="P85" s="308"/>
      <c r="Q85" s="308"/>
      <c r="R85" s="308"/>
      <c r="S85" s="308"/>
      <c r="T85" s="214"/>
      <c r="U85" s="214"/>
      <c r="V85" s="214"/>
      <c r="W85" s="308"/>
      <c r="X85" s="308"/>
      <c r="Y85" s="308"/>
      <c r="Z85" s="308"/>
      <c r="AA85" s="308"/>
      <c r="AB85" s="214"/>
      <c r="AC85" s="308"/>
      <c r="AD85" s="308"/>
      <c r="AE85" s="312"/>
      <c r="AF85" s="308"/>
      <c r="AG85" s="308"/>
      <c r="AH85" s="308"/>
      <c r="AI85" s="308"/>
      <c r="AJ85" s="308"/>
    </row>
    <row r="86" spans="1:135" s="185" customFormat="1" ht="72" customHeight="1" x14ac:dyDescent="0.25">
      <c r="A86" s="184"/>
      <c r="B86" s="213" t="s">
        <v>648</v>
      </c>
      <c r="C86" s="213" t="s">
        <v>649</v>
      </c>
      <c r="D86" s="213" t="s">
        <v>582</v>
      </c>
      <c r="E86" s="213" t="s">
        <v>398</v>
      </c>
      <c r="F86" s="324" t="s">
        <v>650</v>
      </c>
      <c r="G86" s="213" t="s">
        <v>616</v>
      </c>
      <c r="H86" s="213" t="s">
        <v>41</v>
      </c>
      <c r="I86" s="213" t="s">
        <v>41</v>
      </c>
      <c r="J86" s="171" t="s">
        <v>593</v>
      </c>
      <c r="K86" s="171" t="s">
        <v>382</v>
      </c>
      <c r="L86" s="171" t="s">
        <v>603</v>
      </c>
      <c r="M86" s="171">
        <v>1</v>
      </c>
      <c r="N86" s="213" t="s">
        <v>225</v>
      </c>
      <c r="O86" s="324" t="s">
        <v>84</v>
      </c>
      <c r="P86" s="307" t="s">
        <v>380</v>
      </c>
      <c r="Q86" s="307" t="s">
        <v>44</v>
      </c>
      <c r="R86" s="307" t="s">
        <v>294</v>
      </c>
      <c r="S86" s="307" t="s">
        <v>133</v>
      </c>
      <c r="T86" s="311">
        <f>U86+U89+U94</f>
        <v>842673</v>
      </c>
      <c r="U86" s="213">
        <v>68000</v>
      </c>
      <c r="V86" s="213">
        <f>U86</f>
        <v>68000</v>
      </c>
      <c r="W86" s="307" t="s">
        <v>295</v>
      </c>
      <c r="X86" s="307" t="s">
        <v>295</v>
      </c>
      <c r="Y86" s="307" t="s">
        <v>295</v>
      </c>
      <c r="Z86" s="307" t="s">
        <v>295</v>
      </c>
      <c r="AA86" s="307" t="s">
        <v>295</v>
      </c>
      <c r="AB86" s="213">
        <v>12000</v>
      </c>
      <c r="AC86" s="307" t="s">
        <v>55</v>
      </c>
      <c r="AD86" s="307" t="s">
        <v>295</v>
      </c>
      <c r="AE86" s="311">
        <f>U86</f>
        <v>68000</v>
      </c>
      <c r="AF86" s="307" t="s">
        <v>295</v>
      </c>
      <c r="AG86" s="307" t="s">
        <v>295</v>
      </c>
      <c r="AH86" s="307" t="s">
        <v>317</v>
      </c>
      <c r="AI86" s="307" t="s">
        <v>408</v>
      </c>
      <c r="AJ86" s="318"/>
    </row>
    <row r="87" spans="1:135" s="185" customFormat="1" ht="48" x14ac:dyDescent="0.25">
      <c r="A87" s="184"/>
      <c r="B87" s="218"/>
      <c r="C87" s="218"/>
      <c r="D87" s="218"/>
      <c r="E87" s="218"/>
      <c r="F87" s="324"/>
      <c r="G87" s="218"/>
      <c r="H87" s="218"/>
      <c r="I87" s="218"/>
      <c r="J87" s="171" t="s">
        <v>617</v>
      </c>
      <c r="K87" s="171" t="s">
        <v>618</v>
      </c>
      <c r="L87" s="171" t="s">
        <v>407</v>
      </c>
      <c r="M87" s="171">
        <v>21100</v>
      </c>
      <c r="N87" s="218"/>
      <c r="O87" s="324"/>
      <c r="P87" s="331"/>
      <c r="Q87" s="331"/>
      <c r="R87" s="331"/>
      <c r="S87" s="331"/>
      <c r="T87" s="332"/>
      <c r="U87" s="218"/>
      <c r="V87" s="218"/>
      <c r="W87" s="331"/>
      <c r="X87" s="331"/>
      <c r="Y87" s="331"/>
      <c r="Z87" s="331"/>
      <c r="AA87" s="331"/>
      <c r="AB87" s="218"/>
      <c r="AC87" s="331"/>
      <c r="AD87" s="331"/>
      <c r="AE87" s="332"/>
      <c r="AF87" s="331"/>
      <c r="AG87" s="331"/>
      <c r="AH87" s="331"/>
      <c r="AI87" s="331"/>
      <c r="AJ87" s="334"/>
    </row>
    <row r="88" spans="1:135" s="185" customFormat="1" ht="108" x14ac:dyDescent="0.25">
      <c r="A88" s="184"/>
      <c r="B88" s="218"/>
      <c r="C88" s="218"/>
      <c r="D88" s="218"/>
      <c r="E88" s="218"/>
      <c r="F88" s="324"/>
      <c r="G88" s="218"/>
      <c r="H88" s="218"/>
      <c r="I88" s="218"/>
      <c r="J88" s="171" t="s">
        <v>587</v>
      </c>
      <c r="K88" s="171" t="s">
        <v>588</v>
      </c>
      <c r="L88" s="171" t="s">
        <v>483</v>
      </c>
      <c r="M88" s="171">
        <v>2.11</v>
      </c>
      <c r="N88" s="214"/>
      <c r="O88" s="324"/>
      <c r="P88" s="331"/>
      <c r="Q88" s="331"/>
      <c r="R88" s="331"/>
      <c r="S88" s="331"/>
      <c r="T88" s="332"/>
      <c r="U88" s="214"/>
      <c r="V88" s="214"/>
      <c r="W88" s="331"/>
      <c r="X88" s="331"/>
      <c r="Y88" s="331"/>
      <c r="Z88" s="331"/>
      <c r="AA88" s="331"/>
      <c r="AB88" s="214"/>
      <c r="AC88" s="331"/>
      <c r="AD88" s="331"/>
      <c r="AE88" s="312"/>
      <c r="AF88" s="331"/>
      <c r="AG88" s="331"/>
      <c r="AH88" s="331"/>
      <c r="AI88" s="331"/>
      <c r="AJ88" s="334"/>
    </row>
    <row r="89" spans="1:135" s="185" customFormat="1" ht="72" customHeight="1" x14ac:dyDescent="0.25">
      <c r="A89" s="184"/>
      <c r="B89" s="218"/>
      <c r="C89" s="218"/>
      <c r="D89" s="218"/>
      <c r="E89" s="218"/>
      <c r="F89" s="324" t="s">
        <v>651</v>
      </c>
      <c r="G89" s="218"/>
      <c r="H89" s="218"/>
      <c r="I89" s="218"/>
      <c r="J89" s="171" t="s">
        <v>593</v>
      </c>
      <c r="K89" s="171" t="s">
        <v>382</v>
      </c>
      <c r="L89" s="171" t="s">
        <v>603</v>
      </c>
      <c r="M89" s="171">
        <v>1</v>
      </c>
      <c r="N89" s="213" t="s">
        <v>225</v>
      </c>
      <c r="O89" s="324" t="s">
        <v>84</v>
      </c>
      <c r="P89" s="331" t="s">
        <v>380</v>
      </c>
      <c r="Q89" s="331" t="s">
        <v>44</v>
      </c>
      <c r="R89" s="331" t="s">
        <v>294</v>
      </c>
      <c r="S89" s="331" t="s">
        <v>133</v>
      </c>
      <c r="T89" s="332"/>
      <c r="U89" s="213">
        <v>477173</v>
      </c>
      <c r="V89" s="324">
        <f>U89</f>
        <v>477173</v>
      </c>
      <c r="W89" s="331" t="s">
        <v>295</v>
      </c>
      <c r="X89" s="331" t="s">
        <v>295</v>
      </c>
      <c r="Y89" s="331" t="s">
        <v>295</v>
      </c>
      <c r="Z89" s="331" t="s">
        <v>295</v>
      </c>
      <c r="AA89" s="331" t="s">
        <v>295</v>
      </c>
      <c r="AB89" s="324">
        <v>84207</v>
      </c>
      <c r="AC89" s="331" t="s">
        <v>55</v>
      </c>
      <c r="AD89" s="331" t="s">
        <v>295</v>
      </c>
      <c r="AE89" s="310">
        <f>U89</f>
        <v>477173</v>
      </c>
      <c r="AF89" s="331" t="s">
        <v>295</v>
      </c>
      <c r="AG89" s="331" t="s">
        <v>295</v>
      </c>
      <c r="AH89" s="331"/>
      <c r="AI89" s="331"/>
      <c r="AJ89" s="334"/>
    </row>
    <row r="90" spans="1:135" s="185" customFormat="1" ht="48" x14ac:dyDescent="0.25">
      <c r="A90" s="184"/>
      <c r="B90" s="218"/>
      <c r="C90" s="218"/>
      <c r="D90" s="218"/>
      <c r="E90" s="218"/>
      <c r="F90" s="324"/>
      <c r="G90" s="218"/>
      <c r="H90" s="218"/>
      <c r="I90" s="218"/>
      <c r="J90" s="171" t="s">
        <v>617</v>
      </c>
      <c r="K90" s="171" t="s">
        <v>618</v>
      </c>
      <c r="L90" s="171" t="s">
        <v>407</v>
      </c>
      <c r="M90" s="171">
        <v>16000</v>
      </c>
      <c r="N90" s="218"/>
      <c r="O90" s="324"/>
      <c r="P90" s="331"/>
      <c r="Q90" s="331"/>
      <c r="R90" s="331"/>
      <c r="S90" s="331"/>
      <c r="T90" s="332"/>
      <c r="U90" s="218"/>
      <c r="V90" s="324"/>
      <c r="W90" s="331"/>
      <c r="X90" s="331"/>
      <c r="Y90" s="331"/>
      <c r="Z90" s="331"/>
      <c r="AA90" s="331"/>
      <c r="AB90" s="324"/>
      <c r="AC90" s="331"/>
      <c r="AD90" s="331"/>
      <c r="AE90" s="310"/>
      <c r="AF90" s="331"/>
      <c r="AG90" s="331"/>
      <c r="AH90" s="331"/>
      <c r="AI90" s="331"/>
      <c r="AJ90" s="334"/>
    </row>
    <row r="91" spans="1:135" s="185" customFormat="1" ht="108" customHeight="1" x14ac:dyDescent="0.25">
      <c r="A91" s="184"/>
      <c r="B91" s="218"/>
      <c r="C91" s="218"/>
      <c r="D91" s="218"/>
      <c r="E91" s="218"/>
      <c r="F91" s="324"/>
      <c r="G91" s="218"/>
      <c r="H91" s="218"/>
      <c r="I91" s="218"/>
      <c r="J91" s="213" t="s">
        <v>587</v>
      </c>
      <c r="K91" s="213" t="s">
        <v>588</v>
      </c>
      <c r="L91" s="213" t="s">
        <v>483</v>
      </c>
      <c r="M91" s="213">
        <v>1.6</v>
      </c>
      <c r="N91" s="218"/>
      <c r="O91" s="324"/>
      <c r="P91" s="331"/>
      <c r="Q91" s="331"/>
      <c r="R91" s="331"/>
      <c r="S91" s="331"/>
      <c r="T91" s="332"/>
      <c r="U91" s="218"/>
      <c r="V91" s="324"/>
      <c r="W91" s="331"/>
      <c r="X91" s="331"/>
      <c r="Y91" s="331"/>
      <c r="Z91" s="331"/>
      <c r="AA91" s="331"/>
      <c r="AB91" s="324"/>
      <c r="AC91" s="331"/>
      <c r="AD91" s="331"/>
      <c r="AE91" s="310"/>
      <c r="AF91" s="331"/>
      <c r="AG91" s="331"/>
      <c r="AH91" s="331"/>
      <c r="AI91" s="331"/>
      <c r="AJ91" s="334"/>
    </row>
    <row r="92" spans="1:135" s="185" customFormat="1" x14ac:dyDescent="0.25">
      <c r="A92" s="184"/>
      <c r="B92" s="218"/>
      <c r="C92" s="218"/>
      <c r="D92" s="218"/>
      <c r="E92" s="218"/>
      <c r="F92" s="324"/>
      <c r="G92" s="218"/>
      <c r="H92" s="218"/>
      <c r="I92" s="218"/>
      <c r="J92" s="218"/>
      <c r="K92" s="218"/>
      <c r="L92" s="218"/>
      <c r="M92" s="218"/>
      <c r="N92" s="218"/>
      <c r="O92" s="324"/>
      <c r="P92" s="331"/>
      <c r="Q92" s="331"/>
      <c r="R92" s="331"/>
      <c r="S92" s="331"/>
      <c r="T92" s="332"/>
      <c r="U92" s="218"/>
      <c r="V92" s="324"/>
      <c r="W92" s="331"/>
      <c r="X92" s="331"/>
      <c r="Y92" s="331"/>
      <c r="Z92" s="331"/>
      <c r="AA92" s="331"/>
      <c r="AB92" s="324"/>
      <c r="AC92" s="331"/>
      <c r="AD92" s="331"/>
      <c r="AE92" s="310"/>
      <c r="AF92" s="331"/>
      <c r="AG92" s="331"/>
      <c r="AH92" s="331"/>
      <c r="AI92" s="331"/>
      <c r="AJ92" s="334"/>
    </row>
    <row r="93" spans="1:135" s="185" customFormat="1" x14ac:dyDescent="0.25">
      <c r="A93" s="184"/>
      <c r="B93" s="218"/>
      <c r="C93" s="218"/>
      <c r="D93" s="218"/>
      <c r="E93" s="218"/>
      <c r="F93" s="324"/>
      <c r="G93" s="218"/>
      <c r="H93" s="218"/>
      <c r="I93" s="218"/>
      <c r="J93" s="214"/>
      <c r="K93" s="214"/>
      <c r="L93" s="214"/>
      <c r="M93" s="214"/>
      <c r="N93" s="214"/>
      <c r="O93" s="324"/>
      <c r="P93" s="331"/>
      <c r="Q93" s="331"/>
      <c r="R93" s="331"/>
      <c r="S93" s="331"/>
      <c r="T93" s="332"/>
      <c r="U93" s="214"/>
      <c r="V93" s="324"/>
      <c r="W93" s="331"/>
      <c r="X93" s="331"/>
      <c r="Y93" s="331"/>
      <c r="Z93" s="331"/>
      <c r="AA93" s="331"/>
      <c r="AB93" s="324"/>
      <c r="AC93" s="331"/>
      <c r="AD93" s="331"/>
      <c r="AE93" s="310"/>
      <c r="AF93" s="331"/>
      <c r="AG93" s="331"/>
      <c r="AH93" s="331"/>
      <c r="AI93" s="331"/>
      <c r="AJ93" s="334"/>
    </row>
    <row r="94" spans="1:135" s="185" customFormat="1" ht="60" x14ac:dyDescent="0.25">
      <c r="A94" s="184"/>
      <c r="B94" s="218"/>
      <c r="C94" s="218"/>
      <c r="D94" s="218"/>
      <c r="E94" s="218"/>
      <c r="F94" s="213" t="s">
        <v>652</v>
      </c>
      <c r="G94" s="218"/>
      <c r="H94" s="218"/>
      <c r="I94" s="218"/>
      <c r="J94" s="171" t="s">
        <v>593</v>
      </c>
      <c r="K94" s="171" t="s">
        <v>382</v>
      </c>
      <c r="L94" s="171" t="s">
        <v>603</v>
      </c>
      <c r="M94" s="171">
        <v>1</v>
      </c>
      <c r="N94" s="213" t="s">
        <v>225</v>
      </c>
      <c r="O94" s="213" t="s">
        <v>89</v>
      </c>
      <c r="P94" s="331" t="s">
        <v>380</v>
      </c>
      <c r="Q94" s="331" t="s">
        <v>44</v>
      </c>
      <c r="R94" s="331" t="s">
        <v>294</v>
      </c>
      <c r="S94" s="331" t="s">
        <v>133</v>
      </c>
      <c r="T94" s="332"/>
      <c r="U94" s="311">
        <v>297500</v>
      </c>
      <c r="V94" s="311">
        <f>U94</f>
        <v>297500</v>
      </c>
      <c r="W94" s="331" t="s">
        <v>295</v>
      </c>
      <c r="X94" s="331" t="s">
        <v>295</v>
      </c>
      <c r="Y94" s="331" t="s">
        <v>295</v>
      </c>
      <c r="Z94" s="331" t="s">
        <v>295</v>
      </c>
      <c r="AA94" s="331" t="s">
        <v>295</v>
      </c>
      <c r="AB94" s="311">
        <v>52500</v>
      </c>
      <c r="AC94" s="331" t="s">
        <v>55</v>
      </c>
      <c r="AD94" s="331" t="s">
        <v>295</v>
      </c>
      <c r="AE94" s="333">
        <f>U94</f>
        <v>297500</v>
      </c>
      <c r="AF94" s="331" t="s">
        <v>295</v>
      </c>
      <c r="AG94" s="331" t="s">
        <v>295</v>
      </c>
      <c r="AH94" s="331"/>
      <c r="AI94" s="331"/>
      <c r="AJ94" s="334"/>
    </row>
    <row r="95" spans="1:135" s="189" customFormat="1" ht="48" x14ac:dyDescent="0.25">
      <c r="A95" s="188"/>
      <c r="B95" s="218"/>
      <c r="C95" s="218"/>
      <c r="D95" s="218"/>
      <c r="E95" s="218"/>
      <c r="F95" s="218"/>
      <c r="G95" s="218"/>
      <c r="H95" s="218"/>
      <c r="I95" s="218"/>
      <c r="J95" s="171" t="s">
        <v>617</v>
      </c>
      <c r="K95" s="171" t="s">
        <v>618</v>
      </c>
      <c r="L95" s="171" t="s">
        <v>407</v>
      </c>
      <c r="M95" s="171">
        <v>7650</v>
      </c>
      <c r="N95" s="218"/>
      <c r="O95" s="218"/>
      <c r="P95" s="331"/>
      <c r="Q95" s="331"/>
      <c r="R95" s="331"/>
      <c r="S95" s="331"/>
      <c r="T95" s="332"/>
      <c r="U95" s="332"/>
      <c r="V95" s="332"/>
      <c r="W95" s="331"/>
      <c r="X95" s="331"/>
      <c r="Y95" s="331"/>
      <c r="Z95" s="331"/>
      <c r="AA95" s="331"/>
      <c r="AB95" s="332"/>
      <c r="AC95" s="331"/>
      <c r="AD95" s="331"/>
      <c r="AE95" s="218"/>
      <c r="AF95" s="331"/>
      <c r="AG95" s="331"/>
      <c r="AH95" s="331"/>
      <c r="AI95" s="331"/>
      <c r="AJ95" s="334"/>
      <c r="AK95" s="185"/>
      <c r="AL95" s="185"/>
      <c r="AM95" s="185"/>
      <c r="AN95" s="185"/>
      <c r="AO95" s="185"/>
      <c r="AP95" s="185"/>
      <c r="AQ95" s="185"/>
      <c r="AR95" s="185"/>
      <c r="AS95" s="185"/>
      <c r="AT95" s="185"/>
      <c r="AU95" s="185"/>
      <c r="AV95" s="185"/>
      <c r="AW95" s="185"/>
      <c r="AX95" s="185"/>
      <c r="AY95" s="185"/>
      <c r="AZ95" s="185"/>
      <c r="BA95" s="185"/>
      <c r="BB95" s="185"/>
      <c r="BC95" s="185"/>
      <c r="BD95" s="185"/>
      <c r="BE95" s="185"/>
      <c r="BF95" s="185"/>
      <c r="BG95" s="185"/>
      <c r="BH95" s="185"/>
      <c r="BI95" s="185"/>
      <c r="BJ95" s="185"/>
      <c r="BK95" s="185"/>
      <c r="BL95" s="185"/>
      <c r="BM95" s="185"/>
      <c r="BN95" s="185"/>
      <c r="BO95" s="185"/>
      <c r="BP95" s="185"/>
      <c r="BQ95" s="185"/>
      <c r="BR95" s="185"/>
      <c r="BS95" s="185"/>
      <c r="BT95" s="185"/>
      <c r="BU95" s="185"/>
      <c r="BV95" s="185"/>
      <c r="BW95" s="185"/>
      <c r="BX95" s="185"/>
      <c r="BY95" s="185"/>
      <c r="BZ95" s="185"/>
      <c r="CA95" s="185"/>
      <c r="CB95" s="185"/>
      <c r="CC95" s="185"/>
      <c r="CD95" s="185"/>
      <c r="CE95" s="185"/>
      <c r="CF95" s="185"/>
      <c r="CG95" s="185"/>
      <c r="CH95" s="185"/>
      <c r="CI95" s="185"/>
      <c r="CJ95" s="185"/>
      <c r="CK95" s="185"/>
      <c r="CL95" s="185"/>
      <c r="CM95" s="185"/>
      <c r="CN95" s="185"/>
      <c r="CO95" s="185"/>
      <c r="CP95" s="185"/>
      <c r="CQ95" s="185"/>
      <c r="CR95" s="185"/>
      <c r="CS95" s="185"/>
      <c r="CT95" s="185"/>
      <c r="CU95" s="185"/>
      <c r="CV95" s="185"/>
      <c r="CW95" s="185"/>
      <c r="CX95" s="185"/>
      <c r="CY95" s="185"/>
      <c r="CZ95" s="185"/>
      <c r="DA95" s="185"/>
      <c r="DB95" s="185"/>
      <c r="DC95" s="185"/>
      <c r="DD95" s="185"/>
      <c r="DE95" s="185"/>
      <c r="DF95" s="185"/>
      <c r="DG95" s="185"/>
      <c r="DH95" s="185"/>
      <c r="DI95" s="185"/>
      <c r="DJ95" s="185"/>
      <c r="DK95" s="185"/>
      <c r="DL95" s="185"/>
      <c r="DM95" s="185"/>
      <c r="DN95" s="185"/>
      <c r="DO95" s="185"/>
      <c r="DP95" s="185"/>
      <c r="DQ95" s="185"/>
      <c r="DR95" s="185"/>
      <c r="DS95" s="185"/>
      <c r="DT95" s="185"/>
      <c r="DU95" s="185"/>
      <c r="DV95" s="185"/>
      <c r="DW95" s="185"/>
      <c r="DX95" s="185"/>
      <c r="DY95" s="185"/>
      <c r="DZ95" s="185"/>
      <c r="EA95" s="185"/>
      <c r="EB95" s="185"/>
      <c r="EC95" s="185"/>
      <c r="ED95" s="185"/>
      <c r="EE95" s="185"/>
    </row>
    <row r="96" spans="1:135" s="189" customFormat="1" ht="108" x14ac:dyDescent="0.25">
      <c r="A96" s="188"/>
      <c r="B96" s="214"/>
      <c r="C96" s="214"/>
      <c r="D96" s="214"/>
      <c r="E96" s="214"/>
      <c r="F96" s="214"/>
      <c r="G96" s="214"/>
      <c r="H96" s="214"/>
      <c r="I96" s="214"/>
      <c r="J96" s="171" t="s">
        <v>587</v>
      </c>
      <c r="K96" s="171" t="s">
        <v>588</v>
      </c>
      <c r="L96" s="171" t="s">
        <v>483</v>
      </c>
      <c r="M96" s="171">
        <v>0.76500000000000001</v>
      </c>
      <c r="N96" s="214"/>
      <c r="O96" s="214"/>
      <c r="P96" s="308"/>
      <c r="Q96" s="308"/>
      <c r="R96" s="308"/>
      <c r="S96" s="308"/>
      <c r="T96" s="312"/>
      <c r="U96" s="312"/>
      <c r="V96" s="312"/>
      <c r="W96" s="308"/>
      <c r="X96" s="308"/>
      <c r="Y96" s="308"/>
      <c r="Z96" s="308"/>
      <c r="AA96" s="308"/>
      <c r="AB96" s="312"/>
      <c r="AC96" s="308"/>
      <c r="AD96" s="308"/>
      <c r="AE96" s="214"/>
      <c r="AF96" s="308"/>
      <c r="AG96" s="308"/>
      <c r="AH96" s="308"/>
      <c r="AI96" s="308"/>
      <c r="AJ96" s="319"/>
      <c r="AK96" s="185"/>
      <c r="AL96" s="185"/>
      <c r="AM96" s="185"/>
      <c r="AN96" s="185"/>
      <c r="AO96" s="185"/>
      <c r="AP96" s="185"/>
      <c r="AQ96" s="185"/>
      <c r="AR96" s="185"/>
      <c r="AS96" s="185"/>
      <c r="AT96" s="185"/>
      <c r="AU96" s="185"/>
      <c r="AV96" s="185"/>
      <c r="AW96" s="185"/>
      <c r="AX96" s="185"/>
      <c r="AY96" s="185"/>
      <c r="AZ96" s="185"/>
      <c r="BA96" s="185"/>
      <c r="BB96" s="185"/>
      <c r="BC96" s="185"/>
      <c r="BD96" s="185"/>
      <c r="BE96" s="185"/>
      <c r="BF96" s="185"/>
      <c r="BG96" s="185"/>
      <c r="BH96" s="185"/>
      <c r="BI96" s="185"/>
      <c r="BJ96" s="185"/>
      <c r="BK96" s="185"/>
      <c r="BL96" s="185"/>
      <c r="BM96" s="185"/>
      <c r="BN96" s="185"/>
      <c r="BO96" s="185"/>
      <c r="BP96" s="185"/>
      <c r="BQ96" s="185"/>
      <c r="BR96" s="185"/>
      <c r="BS96" s="185"/>
      <c r="BT96" s="185"/>
      <c r="BU96" s="185"/>
      <c r="BV96" s="185"/>
      <c r="BW96" s="185"/>
      <c r="BX96" s="185"/>
      <c r="BY96" s="185"/>
      <c r="BZ96" s="185"/>
      <c r="CA96" s="185"/>
      <c r="CB96" s="185"/>
      <c r="CC96" s="185"/>
      <c r="CD96" s="185"/>
      <c r="CE96" s="185"/>
      <c r="CF96" s="185"/>
      <c r="CG96" s="185"/>
      <c r="CH96" s="185"/>
      <c r="CI96" s="185"/>
      <c r="CJ96" s="185"/>
      <c r="CK96" s="185"/>
      <c r="CL96" s="185"/>
      <c r="CM96" s="185"/>
      <c r="CN96" s="185"/>
      <c r="CO96" s="185"/>
      <c r="CP96" s="185"/>
      <c r="CQ96" s="185"/>
      <c r="CR96" s="185"/>
      <c r="CS96" s="185"/>
      <c r="CT96" s="185"/>
      <c r="CU96" s="185"/>
      <c r="CV96" s="185"/>
      <c r="CW96" s="185"/>
      <c r="CX96" s="185"/>
      <c r="CY96" s="185"/>
      <c r="CZ96" s="185"/>
      <c r="DA96" s="185"/>
      <c r="DB96" s="185"/>
      <c r="DC96" s="185"/>
      <c r="DD96" s="185"/>
      <c r="DE96" s="185"/>
      <c r="DF96" s="185"/>
      <c r="DG96" s="185"/>
      <c r="DH96" s="185"/>
      <c r="DI96" s="185"/>
      <c r="DJ96" s="185"/>
      <c r="DK96" s="185"/>
      <c r="DL96" s="185"/>
      <c r="DM96" s="185"/>
      <c r="DN96" s="185"/>
      <c r="DO96" s="185"/>
      <c r="DP96" s="185"/>
      <c r="DQ96" s="185"/>
      <c r="DR96" s="185"/>
      <c r="DS96" s="185"/>
      <c r="DT96" s="185"/>
      <c r="DU96" s="185"/>
      <c r="DV96" s="185"/>
      <c r="DW96" s="185"/>
      <c r="DX96" s="185"/>
      <c r="DY96" s="185"/>
      <c r="DZ96" s="185"/>
      <c r="EA96" s="185"/>
      <c r="EB96" s="185"/>
      <c r="EC96" s="185"/>
      <c r="ED96" s="185"/>
      <c r="EE96" s="185"/>
    </row>
    <row r="97" spans="1:175" s="185" customFormat="1" ht="72" customHeight="1" x14ac:dyDescent="0.25">
      <c r="A97" s="184"/>
      <c r="B97" s="213" t="s">
        <v>653</v>
      </c>
      <c r="C97" s="213" t="s">
        <v>654</v>
      </c>
      <c r="D97" s="213" t="s">
        <v>582</v>
      </c>
      <c r="E97" s="213" t="s">
        <v>398</v>
      </c>
      <c r="F97" s="324" t="s">
        <v>655</v>
      </c>
      <c r="G97" s="213" t="s">
        <v>616</v>
      </c>
      <c r="H97" s="213" t="s">
        <v>41</v>
      </c>
      <c r="I97" s="213" t="s">
        <v>41</v>
      </c>
      <c r="J97" s="179" t="s">
        <v>593</v>
      </c>
      <c r="K97" s="179" t="s">
        <v>382</v>
      </c>
      <c r="L97" s="179" t="s">
        <v>603</v>
      </c>
      <c r="M97" s="179">
        <v>1</v>
      </c>
      <c r="N97" s="213" t="s">
        <v>225</v>
      </c>
      <c r="O97" s="324" t="s">
        <v>89</v>
      </c>
      <c r="P97" s="213" t="s">
        <v>380</v>
      </c>
      <c r="Q97" s="213" t="s">
        <v>44</v>
      </c>
      <c r="R97" s="213" t="s">
        <v>294</v>
      </c>
      <c r="S97" s="213" t="s">
        <v>133</v>
      </c>
      <c r="T97" s="213">
        <f>U97</f>
        <v>399500</v>
      </c>
      <c r="U97" s="213">
        <v>399500</v>
      </c>
      <c r="V97" s="213">
        <f>U97</f>
        <v>399500</v>
      </c>
      <c r="W97" s="213" t="s">
        <v>295</v>
      </c>
      <c r="X97" s="213" t="s">
        <v>295</v>
      </c>
      <c r="Y97" s="213" t="s">
        <v>295</v>
      </c>
      <c r="Z97" s="213" t="s">
        <v>295</v>
      </c>
      <c r="AA97" s="213" t="s">
        <v>295</v>
      </c>
      <c r="AB97" s="213">
        <v>70500</v>
      </c>
      <c r="AC97" s="213" t="s">
        <v>55</v>
      </c>
      <c r="AD97" s="213" t="s">
        <v>295</v>
      </c>
      <c r="AE97" s="311">
        <f>V97</f>
        <v>399500</v>
      </c>
      <c r="AF97" s="213" t="s">
        <v>295</v>
      </c>
      <c r="AG97" s="213" t="s">
        <v>295</v>
      </c>
      <c r="AH97" s="213" t="s">
        <v>656</v>
      </c>
      <c r="AI97" s="307" t="s">
        <v>657</v>
      </c>
      <c r="AJ97" s="213"/>
    </row>
    <row r="98" spans="1:175" s="185" customFormat="1" ht="48" x14ac:dyDescent="0.25">
      <c r="A98" s="184"/>
      <c r="B98" s="218"/>
      <c r="C98" s="218"/>
      <c r="D98" s="218"/>
      <c r="E98" s="218"/>
      <c r="F98" s="324"/>
      <c r="G98" s="218"/>
      <c r="H98" s="218"/>
      <c r="I98" s="218"/>
      <c r="J98" s="179" t="s">
        <v>617</v>
      </c>
      <c r="K98" s="179" t="s">
        <v>618</v>
      </c>
      <c r="L98" s="179" t="s">
        <v>407</v>
      </c>
      <c r="M98" s="179">
        <v>81600</v>
      </c>
      <c r="N98" s="218"/>
      <c r="O98" s="324"/>
      <c r="P98" s="218"/>
      <c r="Q98" s="218"/>
      <c r="R98" s="218"/>
      <c r="S98" s="218"/>
      <c r="T98" s="218"/>
      <c r="U98" s="218"/>
      <c r="V98" s="218"/>
      <c r="W98" s="218"/>
      <c r="X98" s="218"/>
      <c r="Y98" s="218"/>
      <c r="Z98" s="218"/>
      <c r="AA98" s="218"/>
      <c r="AB98" s="218"/>
      <c r="AC98" s="218"/>
      <c r="AD98" s="218"/>
      <c r="AE98" s="332"/>
      <c r="AF98" s="218"/>
      <c r="AG98" s="218"/>
      <c r="AH98" s="218"/>
      <c r="AI98" s="331"/>
      <c r="AJ98" s="218"/>
    </row>
    <row r="99" spans="1:175" s="185" customFormat="1" ht="108" x14ac:dyDescent="0.25">
      <c r="A99" s="184"/>
      <c r="B99" s="214"/>
      <c r="C99" s="214"/>
      <c r="D99" s="214"/>
      <c r="E99" s="214"/>
      <c r="F99" s="324"/>
      <c r="G99" s="214"/>
      <c r="H99" s="214"/>
      <c r="I99" s="214"/>
      <c r="J99" s="179" t="s">
        <v>587</v>
      </c>
      <c r="K99" s="179" t="s">
        <v>588</v>
      </c>
      <c r="L99" s="179" t="s">
        <v>483</v>
      </c>
      <c r="M99" s="179">
        <v>8.16</v>
      </c>
      <c r="N99" s="214"/>
      <c r="O99" s="324"/>
      <c r="P99" s="214"/>
      <c r="Q99" s="214"/>
      <c r="R99" s="214"/>
      <c r="S99" s="214"/>
      <c r="T99" s="214"/>
      <c r="U99" s="214"/>
      <c r="V99" s="214"/>
      <c r="W99" s="214"/>
      <c r="X99" s="214"/>
      <c r="Y99" s="214"/>
      <c r="Z99" s="214"/>
      <c r="AA99" s="214"/>
      <c r="AB99" s="214"/>
      <c r="AC99" s="214"/>
      <c r="AD99" s="214"/>
      <c r="AE99" s="312"/>
      <c r="AF99" s="214"/>
      <c r="AG99" s="214"/>
      <c r="AH99" s="214"/>
      <c r="AI99" s="308"/>
      <c r="AJ99" s="214"/>
    </row>
    <row r="100" spans="1:175" s="185" customFormat="1" ht="111" customHeight="1" x14ac:dyDescent="0.25">
      <c r="A100" s="184"/>
      <c r="B100" s="213" t="s">
        <v>658</v>
      </c>
      <c r="C100" s="213" t="s">
        <v>659</v>
      </c>
      <c r="D100" s="213" t="s">
        <v>582</v>
      </c>
      <c r="E100" s="213" t="s">
        <v>398</v>
      </c>
      <c r="F100" s="324" t="s">
        <v>660</v>
      </c>
      <c r="G100" s="213" t="s">
        <v>616</v>
      </c>
      <c r="H100" s="213" t="s">
        <v>41</v>
      </c>
      <c r="I100" s="213" t="s">
        <v>41</v>
      </c>
      <c r="J100" s="179" t="s">
        <v>593</v>
      </c>
      <c r="K100" s="179" t="s">
        <v>382</v>
      </c>
      <c r="L100" s="179" t="s">
        <v>603</v>
      </c>
      <c r="M100" s="179">
        <v>1</v>
      </c>
      <c r="N100" s="213" t="s">
        <v>225</v>
      </c>
      <c r="O100" s="213" t="s">
        <v>75</v>
      </c>
      <c r="P100" s="213" t="s">
        <v>380</v>
      </c>
      <c r="Q100" s="213" t="s">
        <v>44</v>
      </c>
      <c r="R100" s="213" t="s">
        <v>294</v>
      </c>
      <c r="S100" s="213" t="s">
        <v>133</v>
      </c>
      <c r="T100" s="213">
        <f>U100</f>
        <v>137173</v>
      </c>
      <c r="U100" s="213">
        <v>137173</v>
      </c>
      <c r="V100" s="213">
        <f>U100</f>
        <v>137173</v>
      </c>
      <c r="W100" s="213" t="s">
        <v>295</v>
      </c>
      <c r="X100" s="213" t="s">
        <v>295</v>
      </c>
      <c r="Y100" s="213" t="s">
        <v>295</v>
      </c>
      <c r="Z100" s="213" t="s">
        <v>295</v>
      </c>
      <c r="AA100" s="213" t="s">
        <v>295</v>
      </c>
      <c r="AB100" s="213">
        <v>24207</v>
      </c>
      <c r="AC100" s="213" t="s">
        <v>55</v>
      </c>
      <c r="AD100" s="213" t="s">
        <v>295</v>
      </c>
      <c r="AE100" s="311">
        <f>V100</f>
        <v>137173</v>
      </c>
      <c r="AF100" s="213" t="s">
        <v>295</v>
      </c>
      <c r="AG100" s="213" t="s">
        <v>295</v>
      </c>
      <c r="AH100" s="213" t="s">
        <v>609</v>
      </c>
      <c r="AI100" s="307" t="s">
        <v>598</v>
      </c>
      <c r="AJ100" s="213"/>
    </row>
    <row r="101" spans="1:175" s="185" customFormat="1" ht="72" customHeight="1" x14ac:dyDescent="0.25">
      <c r="A101" s="184"/>
      <c r="B101" s="218"/>
      <c r="C101" s="218"/>
      <c r="D101" s="218"/>
      <c r="E101" s="218"/>
      <c r="F101" s="324"/>
      <c r="G101" s="218"/>
      <c r="H101" s="218"/>
      <c r="I101" s="218"/>
      <c r="J101" s="179" t="s">
        <v>617</v>
      </c>
      <c r="K101" s="179" t="s">
        <v>618</v>
      </c>
      <c r="L101" s="179" t="s">
        <v>407</v>
      </c>
      <c r="M101" s="179">
        <v>275274</v>
      </c>
      <c r="N101" s="218"/>
      <c r="O101" s="218"/>
      <c r="P101" s="218"/>
      <c r="Q101" s="218"/>
      <c r="R101" s="218"/>
      <c r="S101" s="218"/>
      <c r="T101" s="218"/>
      <c r="U101" s="218"/>
      <c r="V101" s="218"/>
      <c r="W101" s="218"/>
      <c r="X101" s="218"/>
      <c r="Y101" s="218"/>
      <c r="Z101" s="218"/>
      <c r="AA101" s="218"/>
      <c r="AB101" s="218"/>
      <c r="AC101" s="218"/>
      <c r="AD101" s="218"/>
      <c r="AE101" s="332"/>
      <c r="AF101" s="218"/>
      <c r="AG101" s="218"/>
      <c r="AH101" s="218"/>
      <c r="AI101" s="331"/>
      <c r="AJ101" s="218"/>
    </row>
    <row r="102" spans="1:175" s="185" customFormat="1" ht="108" x14ac:dyDescent="0.25">
      <c r="A102" s="184"/>
      <c r="B102" s="214"/>
      <c r="C102" s="214"/>
      <c r="D102" s="214"/>
      <c r="E102" s="214"/>
      <c r="F102" s="324"/>
      <c r="G102" s="214"/>
      <c r="H102" s="214"/>
      <c r="I102" s="214"/>
      <c r="J102" s="179" t="s">
        <v>587</v>
      </c>
      <c r="K102" s="179" t="s">
        <v>588</v>
      </c>
      <c r="L102" s="179" t="s">
        <v>483</v>
      </c>
      <c r="M102" s="179">
        <v>27.572399999999998</v>
      </c>
      <c r="N102" s="214"/>
      <c r="O102" s="214"/>
      <c r="P102" s="214"/>
      <c r="Q102" s="214"/>
      <c r="R102" s="214"/>
      <c r="S102" s="214"/>
      <c r="T102" s="214"/>
      <c r="U102" s="214"/>
      <c r="V102" s="214"/>
      <c r="W102" s="214"/>
      <c r="X102" s="214"/>
      <c r="Y102" s="214"/>
      <c r="Z102" s="214"/>
      <c r="AA102" s="214"/>
      <c r="AB102" s="214"/>
      <c r="AC102" s="214"/>
      <c r="AD102" s="214"/>
      <c r="AE102" s="312"/>
      <c r="AF102" s="214"/>
      <c r="AG102" s="214"/>
      <c r="AH102" s="214"/>
      <c r="AI102" s="308"/>
      <c r="AJ102" s="214"/>
    </row>
    <row r="103" spans="1:175" s="185" customFormat="1" ht="72" customHeight="1" x14ac:dyDescent="0.25">
      <c r="A103" s="184"/>
      <c r="B103" s="213" t="s">
        <v>661</v>
      </c>
      <c r="C103" s="213" t="s">
        <v>662</v>
      </c>
      <c r="D103" s="213" t="s">
        <v>582</v>
      </c>
      <c r="E103" s="213" t="s">
        <v>398</v>
      </c>
      <c r="F103" s="324" t="s">
        <v>663</v>
      </c>
      <c r="G103" s="213" t="s">
        <v>616</v>
      </c>
      <c r="H103" s="213" t="s">
        <v>41</v>
      </c>
      <c r="I103" s="213" t="s">
        <v>41</v>
      </c>
      <c r="J103" s="171" t="s">
        <v>593</v>
      </c>
      <c r="K103" s="171" t="s">
        <v>382</v>
      </c>
      <c r="L103" s="171" t="s">
        <v>603</v>
      </c>
      <c r="M103" s="171">
        <v>1</v>
      </c>
      <c r="N103" s="213" t="s">
        <v>225</v>
      </c>
      <c r="O103" s="324" t="s">
        <v>62</v>
      </c>
      <c r="P103" s="213" t="s">
        <v>380</v>
      </c>
      <c r="Q103" s="213" t="s">
        <v>44</v>
      </c>
      <c r="R103" s="213" t="s">
        <v>294</v>
      </c>
      <c r="S103" s="213" t="s">
        <v>133</v>
      </c>
      <c r="T103" s="333">
        <f>U103</f>
        <v>2503362.9</v>
      </c>
      <c r="U103" s="311">
        <v>2503362.9</v>
      </c>
      <c r="V103" s="311">
        <f>U103</f>
        <v>2503362.9</v>
      </c>
      <c r="W103" s="213" t="s">
        <v>295</v>
      </c>
      <c r="X103" s="213" t="s">
        <v>295</v>
      </c>
      <c r="Y103" s="213" t="s">
        <v>295</v>
      </c>
      <c r="Z103" s="213" t="s">
        <v>295</v>
      </c>
      <c r="AA103" s="213" t="s">
        <v>295</v>
      </c>
      <c r="AB103" s="213">
        <v>441769.92</v>
      </c>
      <c r="AC103" s="213" t="s">
        <v>55</v>
      </c>
      <c r="AD103" s="213" t="s">
        <v>295</v>
      </c>
      <c r="AE103" s="311">
        <f>U103</f>
        <v>2503362.9</v>
      </c>
      <c r="AF103" s="213" t="s">
        <v>295</v>
      </c>
      <c r="AG103" s="213" t="s">
        <v>295</v>
      </c>
      <c r="AH103" s="324" t="s">
        <v>598</v>
      </c>
      <c r="AI103" s="325" t="s">
        <v>599</v>
      </c>
      <c r="AJ103" s="324"/>
    </row>
    <row r="104" spans="1:175" s="185" customFormat="1" ht="48" x14ac:dyDescent="0.25">
      <c r="A104" s="184"/>
      <c r="B104" s="218"/>
      <c r="C104" s="218"/>
      <c r="D104" s="218"/>
      <c r="E104" s="218"/>
      <c r="F104" s="324"/>
      <c r="G104" s="218"/>
      <c r="H104" s="218"/>
      <c r="I104" s="218"/>
      <c r="J104" s="171" t="s">
        <v>617</v>
      </c>
      <c r="K104" s="171" t="s">
        <v>618</v>
      </c>
      <c r="L104" s="171" t="s">
        <v>407</v>
      </c>
      <c r="M104" s="171">
        <v>252918</v>
      </c>
      <c r="N104" s="218"/>
      <c r="O104" s="324"/>
      <c r="P104" s="218"/>
      <c r="Q104" s="218"/>
      <c r="R104" s="218"/>
      <c r="S104" s="218"/>
      <c r="T104" s="218"/>
      <c r="U104" s="332"/>
      <c r="V104" s="332"/>
      <c r="W104" s="218"/>
      <c r="X104" s="218"/>
      <c r="Y104" s="218"/>
      <c r="Z104" s="218"/>
      <c r="AA104" s="218"/>
      <c r="AB104" s="218"/>
      <c r="AC104" s="218"/>
      <c r="AD104" s="218"/>
      <c r="AE104" s="332"/>
      <c r="AF104" s="218"/>
      <c r="AG104" s="218"/>
      <c r="AH104" s="324"/>
      <c r="AI104" s="325"/>
      <c r="AJ104" s="324"/>
    </row>
    <row r="105" spans="1:175" s="185" customFormat="1" ht="108" x14ac:dyDescent="0.25">
      <c r="A105" s="184"/>
      <c r="B105" s="214"/>
      <c r="C105" s="214"/>
      <c r="D105" s="214"/>
      <c r="E105" s="214"/>
      <c r="F105" s="324"/>
      <c r="G105" s="214"/>
      <c r="H105" s="214"/>
      <c r="I105" s="214"/>
      <c r="J105" s="171" t="s">
        <v>587</v>
      </c>
      <c r="K105" s="171" t="s">
        <v>588</v>
      </c>
      <c r="L105" s="171" t="s">
        <v>483</v>
      </c>
      <c r="M105" s="171">
        <v>25.29</v>
      </c>
      <c r="N105" s="214"/>
      <c r="O105" s="324"/>
      <c r="P105" s="214"/>
      <c r="Q105" s="214"/>
      <c r="R105" s="214"/>
      <c r="S105" s="214"/>
      <c r="T105" s="214"/>
      <c r="U105" s="312"/>
      <c r="V105" s="312"/>
      <c r="W105" s="214"/>
      <c r="X105" s="214"/>
      <c r="Y105" s="214"/>
      <c r="Z105" s="214"/>
      <c r="AA105" s="214"/>
      <c r="AB105" s="214"/>
      <c r="AC105" s="214"/>
      <c r="AD105" s="214"/>
      <c r="AE105" s="312"/>
      <c r="AF105" s="214"/>
      <c r="AG105" s="214"/>
      <c r="AH105" s="324"/>
      <c r="AI105" s="325"/>
      <c r="AJ105" s="324"/>
    </row>
    <row r="106" spans="1:175" s="185" customFormat="1" ht="72" customHeight="1" x14ac:dyDescent="0.25">
      <c r="A106" s="184"/>
      <c r="B106" s="213" t="s">
        <v>664</v>
      </c>
      <c r="C106" s="213" t="s">
        <v>665</v>
      </c>
      <c r="D106" s="213" t="s">
        <v>582</v>
      </c>
      <c r="E106" s="213" t="s">
        <v>398</v>
      </c>
      <c r="F106" s="324" t="s">
        <v>666</v>
      </c>
      <c r="G106" s="213" t="s">
        <v>616</v>
      </c>
      <c r="H106" s="213" t="s">
        <v>41</v>
      </c>
      <c r="I106" s="213" t="s">
        <v>41</v>
      </c>
      <c r="J106" s="171" t="s">
        <v>593</v>
      </c>
      <c r="K106" s="171" t="s">
        <v>382</v>
      </c>
      <c r="L106" s="171" t="s">
        <v>603</v>
      </c>
      <c r="M106" s="171">
        <v>1</v>
      </c>
      <c r="N106" s="213" t="s">
        <v>225</v>
      </c>
      <c r="O106" s="213" t="s">
        <v>75</v>
      </c>
      <c r="P106" s="213" t="s">
        <v>380</v>
      </c>
      <c r="Q106" s="213" t="s">
        <v>44</v>
      </c>
      <c r="R106" s="213" t="s">
        <v>294</v>
      </c>
      <c r="S106" s="213" t="s">
        <v>133</v>
      </c>
      <c r="T106" s="333">
        <f>U106+U111</f>
        <v>2843526.33</v>
      </c>
      <c r="U106" s="213">
        <v>1088526.33</v>
      </c>
      <c r="V106" s="324">
        <f>U106</f>
        <v>1088526.33</v>
      </c>
      <c r="W106" s="213" t="s">
        <v>295</v>
      </c>
      <c r="X106" s="213" t="s">
        <v>295</v>
      </c>
      <c r="Y106" s="213" t="s">
        <v>295</v>
      </c>
      <c r="Z106" s="213" t="s">
        <v>295</v>
      </c>
      <c r="AA106" s="213" t="s">
        <v>295</v>
      </c>
      <c r="AB106" s="324">
        <v>192092.88</v>
      </c>
      <c r="AC106" s="213" t="s">
        <v>55</v>
      </c>
      <c r="AD106" s="213" t="s">
        <v>295</v>
      </c>
      <c r="AE106" s="310">
        <f>U106</f>
        <v>1088526.33</v>
      </c>
      <c r="AF106" s="213" t="s">
        <v>295</v>
      </c>
      <c r="AG106" s="213" t="s">
        <v>295</v>
      </c>
      <c r="AH106" s="331" t="s">
        <v>667</v>
      </c>
      <c r="AI106" s="331" t="s">
        <v>668</v>
      </c>
      <c r="AJ106" s="218"/>
    </row>
    <row r="107" spans="1:175" s="185" customFormat="1" ht="48" x14ac:dyDescent="0.25">
      <c r="A107" s="184"/>
      <c r="B107" s="218"/>
      <c r="C107" s="218"/>
      <c r="D107" s="218"/>
      <c r="E107" s="218"/>
      <c r="F107" s="324"/>
      <c r="G107" s="218"/>
      <c r="H107" s="218"/>
      <c r="I107" s="218"/>
      <c r="J107" s="171" t="s">
        <v>617</v>
      </c>
      <c r="K107" s="171" t="s">
        <v>618</v>
      </c>
      <c r="L107" s="171" t="s">
        <v>407</v>
      </c>
      <c r="M107" s="171">
        <v>17000</v>
      </c>
      <c r="N107" s="218"/>
      <c r="O107" s="218"/>
      <c r="P107" s="218"/>
      <c r="Q107" s="218"/>
      <c r="R107" s="218"/>
      <c r="S107" s="218"/>
      <c r="T107" s="218"/>
      <c r="U107" s="218"/>
      <c r="V107" s="324"/>
      <c r="W107" s="218"/>
      <c r="X107" s="218"/>
      <c r="Y107" s="218"/>
      <c r="Z107" s="218"/>
      <c r="AA107" s="218"/>
      <c r="AB107" s="324"/>
      <c r="AC107" s="218"/>
      <c r="AD107" s="218"/>
      <c r="AE107" s="310"/>
      <c r="AF107" s="218"/>
      <c r="AG107" s="218"/>
      <c r="AH107" s="331"/>
      <c r="AI107" s="331"/>
      <c r="AJ107" s="218"/>
    </row>
    <row r="108" spans="1:175" s="185" customFormat="1" ht="108" x14ac:dyDescent="0.25">
      <c r="A108" s="184"/>
      <c r="B108" s="218"/>
      <c r="C108" s="218"/>
      <c r="D108" s="218"/>
      <c r="E108" s="218"/>
      <c r="F108" s="324"/>
      <c r="G108" s="218"/>
      <c r="H108" s="218"/>
      <c r="I108" s="218"/>
      <c r="J108" s="171" t="s">
        <v>587</v>
      </c>
      <c r="K108" s="171" t="s">
        <v>588</v>
      </c>
      <c r="L108" s="171" t="s">
        <v>483</v>
      </c>
      <c r="M108" s="171">
        <v>1.7</v>
      </c>
      <c r="N108" s="218"/>
      <c r="O108" s="218"/>
      <c r="P108" s="218"/>
      <c r="Q108" s="218"/>
      <c r="R108" s="218"/>
      <c r="S108" s="218"/>
      <c r="T108" s="218"/>
      <c r="U108" s="218"/>
      <c r="V108" s="324"/>
      <c r="W108" s="218"/>
      <c r="X108" s="218"/>
      <c r="Y108" s="218"/>
      <c r="Z108" s="218"/>
      <c r="AA108" s="218"/>
      <c r="AB108" s="324"/>
      <c r="AC108" s="218"/>
      <c r="AD108" s="218"/>
      <c r="AE108" s="310"/>
      <c r="AF108" s="218"/>
      <c r="AG108" s="218"/>
      <c r="AH108" s="331"/>
      <c r="AI108" s="331"/>
      <c r="AJ108" s="218"/>
    </row>
    <row r="109" spans="1:175" s="185" customFormat="1" ht="72" customHeight="1" x14ac:dyDescent="0.25">
      <c r="A109" s="184"/>
      <c r="B109" s="218"/>
      <c r="C109" s="218"/>
      <c r="D109" s="218"/>
      <c r="E109" s="218"/>
      <c r="F109" s="324"/>
      <c r="G109" s="218"/>
      <c r="H109" s="218"/>
      <c r="I109" s="218"/>
      <c r="J109" s="171" t="s">
        <v>627</v>
      </c>
      <c r="K109" s="171" t="s">
        <v>628</v>
      </c>
      <c r="L109" s="171" t="s">
        <v>54</v>
      </c>
      <c r="M109" s="171">
        <v>500</v>
      </c>
      <c r="N109" s="218"/>
      <c r="O109" s="218"/>
      <c r="P109" s="218"/>
      <c r="Q109" s="218"/>
      <c r="R109" s="218"/>
      <c r="S109" s="218"/>
      <c r="T109" s="218"/>
      <c r="U109" s="218"/>
      <c r="V109" s="324"/>
      <c r="W109" s="218"/>
      <c r="X109" s="218"/>
      <c r="Y109" s="218"/>
      <c r="Z109" s="218"/>
      <c r="AA109" s="218"/>
      <c r="AB109" s="324"/>
      <c r="AC109" s="218"/>
      <c r="AD109" s="218"/>
      <c r="AE109" s="310"/>
      <c r="AF109" s="218"/>
      <c r="AG109" s="218"/>
      <c r="AH109" s="331"/>
      <c r="AI109" s="331"/>
      <c r="AJ109" s="218"/>
    </row>
    <row r="110" spans="1:175" s="185" customFormat="1" ht="72" x14ac:dyDescent="0.25">
      <c r="A110" s="184"/>
      <c r="B110" s="218"/>
      <c r="C110" s="218"/>
      <c r="D110" s="218"/>
      <c r="E110" s="218"/>
      <c r="F110" s="324"/>
      <c r="G110" s="218"/>
      <c r="H110" s="218"/>
      <c r="I110" s="218"/>
      <c r="J110" s="171" t="s">
        <v>629</v>
      </c>
      <c r="K110" s="171" t="s">
        <v>298</v>
      </c>
      <c r="L110" s="171" t="s">
        <v>630</v>
      </c>
      <c r="M110" s="171">
        <v>2.2000000000000002</v>
      </c>
      <c r="N110" s="218"/>
      <c r="O110" s="218"/>
      <c r="P110" s="218"/>
      <c r="Q110" s="218"/>
      <c r="R110" s="218"/>
      <c r="S110" s="218"/>
      <c r="T110" s="218"/>
      <c r="U110" s="214"/>
      <c r="V110" s="324"/>
      <c r="W110" s="218"/>
      <c r="X110" s="218"/>
      <c r="Y110" s="218"/>
      <c r="Z110" s="218"/>
      <c r="AA110" s="218"/>
      <c r="AB110" s="324"/>
      <c r="AC110" s="218"/>
      <c r="AD110" s="218"/>
      <c r="AE110" s="310"/>
      <c r="AF110" s="218"/>
      <c r="AG110" s="218"/>
      <c r="AH110" s="331"/>
      <c r="AI110" s="331"/>
      <c r="AJ110" s="218"/>
    </row>
    <row r="111" spans="1:175" s="185" customFormat="1" ht="60" x14ac:dyDescent="0.25">
      <c r="A111" s="184"/>
      <c r="B111" s="218"/>
      <c r="C111" s="218"/>
      <c r="D111" s="218"/>
      <c r="E111" s="218"/>
      <c r="F111" s="213" t="s">
        <v>669</v>
      </c>
      <c r="G111" s="218"/>
      <c r="H111" s="218"/>
      <c r="I111" s="218"/>
      <c r="J111" s="171" t="s">
        <v>593</v>
      </c>
      <c r="K111" s="171" t="s">
        <v>382</v>
      </c>
      <c r="L111" s="171" t="s">
        <v>603</v>
      </c>
      <c r="M111" s="171">
        <v>1</v>
      </c>
      <c r="N111" s="218"/>
      <c r="O111" s="218"/>
      <c r="P111" s="218" t="s">
        <v>380</v>
      </c>
      <c r="Q111" s="218" t="s">
        <v>44</v>
      </c>
      <c r="R111" s="218" t="s">
        <v>294</v>
      </c>
      <c r="S111" s="218" t="s">
        <v>133</v>
      </c>
      <c r="T111" s="218"/>
      <c r="U111" s="311">
        <v>1755000</v>
      </c>
      <c r="V111" s="311">
        <f>U111</f>
        <v>1755000</v>
      </c>
      <c r="W111" s="218" t="s">
        <v>295</v>
      </c>
      <c r="X111" s="218" t="s">
        <v>295</v>
      </c>
      <c r="Y111" s="218" t="s">
        <v>295</v>
      </c>
      <c r="Z111" s="218" t="s">
        <v>295</v>
      </c>
      <c r="AA111" s="218" t="s">
        <v>295</v>
      </c>
      <c r="AB111" s="311">
        <v>309705.88</v>
      </c>
      <c r="AC111" s="218" t="s">
        <v>55</v>
      </c>
      <c r="AD111" s="218" t="s">
        <v>295</v>
      </c>
      <c r="AE111" s="333">
        <f>U111</f>
        <v>1755000</v>
      </c>
      <c r="AF111" s="218" t="s">
        <v>295</v>
      </c>
      <c r="AG111" s="218" t="s">
        <v>295</v>
      </c>
      <c r="AH111" s="331"/>
      <c r="AI111" s="331"/>
      <c r="AJ111" s="218"/>
    </row>
    <row r="112" spans="1:175" s="189" customFormat="1" ht="48" x14ac:dyDescent="0.25">
      <c r="A112" s="188"/>
      <c r="B112" s="218"/>
      <c r="C112" s="218"/>
      <c r="D112" s="218"/>
      <c r="E112" s="218"/>
      <c r="F112" s="218"/>
      <c r="G112" s="218"/>
      <c r="H112" s="218"/>
      <c r="I112" s="218"/>
      <c r="J112" s="171" t="s">
        <v>617</v>
      </c>
      <c r="K112" s="171" t="s">
        <v>618</v>
      </c>
      <c r="L112" s="171" t="s">
        <v>407</v>
      </c>
      <c r="M112" s="171">
        <v>23000</v>
      </c>
      <c r="N112" s="218"/>
      <c r="O112" s="218"/>
      <c r="P112" s="218"/>
      <c r="Q112" s="218"/>
      <c r="R112" s="218"/>
      <c r="S112" s="218"/>
      <c r="T112" s="218"/>
      <c r="U112" s="332"/>
      <c r="V112" s="332"/>
      <c r="W112" s="218"/>
      <c r="X112" s="218"/>
      <c r="Y112" s="218"/>
      <c r="Z112" s="218"/>
      <c r="AA112" s="218"/>
      <c r="AB112" s="332"/>
      <c r="AC112" s="218"/>
      <c r="AD112" s="218"/>
      <c r="AE112" s="218"/>
      <c r="AF112" s="218"/>
      <c r="AG112" s="218"/>
      <c r="AH112" s="331"/>
      <c r="AI112" s="331"/>
      <c r="AJ112" s="218"/>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c r="BE112" s="185"/>
      <c r="BF112" s="185"/>
      <c r="BG112" s="185"/>
      <c r="BH112" s="185"/>
      <c r="BI112" s="185"/>
      <c r="BJ112" s="185"/>
      <c r="BK112" s="185"/>
      <c r="BL112" s="185"/>
      <c r="BM112" s="185"/>
      <c r="BN112" s="185"/>
      <c r="BO112" s="185"/>
      <c r="BP112" s="185"/>
      <c r="BQ112" s="185"/>
      <c r="BR112" s="185"/>
      <c r="BS112" s="185"/>
      <c r="BT112" s="185"/>
      <c r="BU112" s="185"/>
      <c r="BV112" s="185"/>
      <c r="BW112" s="185"/>
      <c r="BX112" s="185"/>
      <c r="BY112" s="185"/>
      <c r="BZ112" s="185"/>
      <c r="CA112" s="185"/>
      <c r="CB112" s="185"/>
      <c r="CC112" s="185"/>
      <c r="CD112" s="185"/>
      <c r="CE112" s="185"/>
      <c r="CF112" s="185"/>
      <c r="CG112" s="185"/>
      <c r="CH112" s="185"/>
      <c r="CI112" s="185"/>
      <c r="CJ112" s="185"/>
      <c r="CK112" s="185"/>
      <c r="CL112" s="185"/>
      <c r="CM112" s="185"/>
      <c r="CN112" s="185"/>
      <c r="CO112" s="185"/>
      <c r="CP112" s="185"/>
      <c r="CQ112" s="185"/>
      <c r="CR112" s="185"/>
      <c r="CS112" s="185"/>
      <c r="CT112" s="185"/>
      <c r="CU112" s="185"/>
      <c r="CV112" s="185"/>
      <c r="CW112" s="185"/>
      <c r="CX112" s="185"/>
      <c r="CY112" s="185"/>
      <c r="CZ112" s="185"/>
      <c r="DA112" s="185"/>
      <c r="DB112" s="185"/>
      <c r="DC112" s="185"/>
      <c r="DD112" s="185"/>
      <c r="DE112" s="185"/>
      <c r="DF112" s="185"/>
      <c r="DG112" s="185"/>
      <c r="DH112" s="185"/>
      <c r="DI112" s="185"/>
      <c r="DJ112" s="185"/>
      <c r="DK112" s="185"/>
      <c r="DL112" s="185"/>
      <c r="DM112" s="185"/>
      <c r="DN112" s="185"/>
      <c r="DO112" s="185"/>
      <c r="DP112" s="185"/>
      <c r="DQ112" s="185"/>
      <c r="DR112" s="185"/>
      <c r="DS112" s="185"/>
      <c r="DT112" s="185"/>
      <c r="DU112" s="185"/>
      <c r="DV112" s="185"/>
      <c r="DW112" s="185"/>
      <c r="DX112" s="185"/>
      <c r="DY112" s="185"/>
      <c r="DZ112" s="185"/>
      <c r="EA112" s="185"/>
      <c r="EB112" s="185"/>
      <c r="EC112" s="185"/>
      <c r="ED112" s="185"/>
      <c r="EE112" s="185"/>
      <c r="EF112" s="185"/>
      <c r="EG112" s="185"/>
      <c r="EH112" s="185"/>
      <c r="EI112" s="185"/>
      <c r="EJ112" s="185"/>
      <c r="EK112" s="185"/>
      <c r="EL112" s="185"/>
      <c r="EM112" s="185"/>
      <c r="EN112" s="185"/>
      <c r="EO112" s="185"/>
      <c r="EP112" s="185"/>
      <c r="EQ112" s="185"/>
      <c r="ER112" s="185"/>
      <c r="ES112" s="185"/>
      <c r="ET112" s="185"/>
      <c r="EU112" s="185"/>
      <c r="EV112" s="185"/>
      <c r="EW112" s="185"/>
      <c r="EX112" s="185"/>
      <c r="EY112" s="185"/>
      <c r="EZ112" s="185"/>
      <c r="FA112" s="185"/>
      <c r="FB112" s="185"/>
      <c r="FC112" s="185"/>
      <c r="FD112" s="185"/>
      <c r="FE112" s="185"/>
      <c r="FF112" s="185"/>
      <c r="FG112" s="185"/>
      <c r="FH112" s="185"/>
      <c r="FI112" s="185"/>
      <c r="FJ112" s="185"/>
      <c r="FK112" s="185"/>
      <c r="FL112" s="185"/>
      <c r="FM112" s="185"/>
      <c r="FN112" s="185"/>
      <c r="FO112" s="185"/>
      <c r="FP112" s="185"/>
      <c r="FQ112" s="185"/>
      <c r="FR112" s="185"/>
      <c r="FS112" s="185"/>
    </row>
    <row r="113" spans="1:175" s="189" customFormat="1" ht="108" x14ac:dyDescent="0.25">
      <c r="A113" s="188"/>
      <c r="B113" s="214"/>
      <c r="C113" s="214"/>
      <c r="D113" s="214"/>
      <c r="E113" s="214"/>
      <c r="F113" s="214"/>
      <c r="G113" s="214"/>
      <c r="H113" s="214"/>
      <c r="I113" s="214"/>
      <c r="J113" s="171" t="s">
        <v>587</v>
      </c>
      <c r="K113" s="171" t="s">
        <v>588</v>
      </c>
      <c r="L113" s="171" t="s">
        <v>483</v>
      </c>
      <c r="M113" s="171">
        <v>23</v>
      </c>
      <c r="N113" s="214"/>
      <c r="O113" s="214"/>
      <c r="P113" s="214"/>
      <c r="Q113" s="214"/>
      <c r="R113" s="214"/>
      <c r="S113" s="214"/>
      <c r="T113" s="214"/>
      <c r="U113" s="312"/>
      <c r="V113" s="312"/>
      <c r="W113" s="214"/>
      <c r="X113" s="214"/>
      <c r="Y113" s="214"/>
      <c r="Z113" s="214"/>
      <c r="AA113" s="214"/>
      <c r="AB113" s="312"/>
      <c r="AC113" s="214"/>
      <c r="AD113" s="214"/>
      <c r="AE113" s="214"/>
      <c r="AF113" s="214"/>
      <c r="AG113" s="214"/>
      <c r="AH113" s="308"/>
      <c r="AI113" s="308"/>
      <c r="AJ113" s="214"/>
      <c r="AK113" s="185"/>
      <c r="AL113" s="185"/>
      <c r="AM113" s="185"/>
      <c r="AN113" s="185"/>
      <c r="AO113" s="185"/>
      <c r="AP113" s="185"/>
      <c r="AQ113" s="185"/>
      <c r="AR113" s="185"/>
      <c r="AS113" s="185"/>
      <c r="AT113" s="185"/>
      <c r="AU113" s="185"/>
      <c r="AV113" s="185"/>
      <c r="AW113" s="185"/>
      <c r="AX113" s="185"/>
      <c r="AY113" s="185"/>
      <c r="AZ113" s="185"/>
      <c r="BA113" s="185"/>
      <c r="BB113" s="185"/>
      <c r="BC113" s="185"/>
      <c r="BD113" s="185"/>
      <c r="BE113" s="185"/>
      <c r="BF113" s="185"/>
      <c r="BG113" s="185"/>
      <c r="BH113" s="185"/>
      <c r="BI113" s="185"/>
      <c r="BJ113" s="185"/>
      <c r="BK113" s="185"/>
      <c r="BL113" s="185"/>
      <c r="BM113" s="185"/>
      <c r="BN113" s="185"/>
      <c r="BO113" s="185"/>
      <c r="BP113" s="185"/>
      <c r="BQ113" s="185"/>
      <c r="BR113" s="185"/>
      <c r="BS113" s="185"/>
      <c r="BT113" s="185"/>
      <c r="BU113" s="185"/>
      <c r="BV113" s="185"/>
      <c r="BW113" s="185"/>
      <c r="BX113" s="185"/>
      <c r="BY113" s="185"/>
      <c r="BZ113" s="185"/>
      <c r="CA113" s="185"/>
      <c r="CB113" s="185"/>
      <c r="CC113" s="185"/>
      <c r="CD113" s="185"/>
      <c r="CE113" s="185"/>
      <c r="CF113" s="185"/>
      <c r="CG113" s="185"/>
      <c r="CH113" s="185"/>
      <c r="CI113" s="185"/>
      <c r="CJ113" s="185"/>
      <c r="CK113" s="185"/>
      <c r="CL113" s="185"/>
      <c r="CM113" s="185"/>
      <c r="CN113" s="185"/>
      <c r="CO113" s="185"/>
      <c r="CP113" s="185"/>
      <c r="CQ113" s="185"/>
      <c r="CR113" s="185"/>
      <c r="CS113" s="185"/>
      <c r="CT113" s="185"/>
      <c r="CU113" s="185"/>
      <c r="CV113" s="185"/>
      <c r="CW113" s="185"/>
      <c r="CX113" s="185"/>
      <c r="CY113" s="185"/>
      <c r="CZ113" s="185"/>
      <c r="DA113" s="185"/>
      <c r="DB113" s="185"/>
      <c r="DC113" s="185"/>
      <c r="DD113" s="185"/>
      <c r="DE113" s="185"/>
      <c r="DF113" s="185"/>
      <c r="DG113" s="185"/>
      <c r="DH113" s="185"/>
      <c r="DI113" s="185"/>
      <c r="DJ113" s="185"/>
      <c r="DK113" s="185"/>
      <c r="DL113" s="185"/>
      <c r="DM113" s="185"/>
      <c r="DN113" s="185"/>
      <c r="DO113" s="185"/>
      <c r="DP113" s="185"/>
      <c r="DQ113" s="185"/>
      <c r="DR113" s="185"/>
      <c r="DS113" s="185"/>
      <c r="DT113" s="185"/>
      <c r="DU113" s="185"/>
      <c r="DV113" s="185"/>
      <c r="DW113" s="185"/>
      <c r="DX113" s="185"/>
      <c r="DY113" s="185"/>
      <c r="DZ113" s="185"/>
      <c r="EA113" s="185"/>
      <c r="EB113" s="185"/>
      <c r="EC113" s="185"/>
      <c r="ED113" s="185"/>
      <c r="EE113" s="185"/>
      <c r="EF113" s="185"/>
      <c r="EG113" s="185"/>
      <c r="EH113" s="185"/>
      <c r="EI113" s="185"/>
      <c r="EJ113" s="185"/>
      <c r="EK113" s="185"/>
      <c r="EL113" s="185"/>
      <c r="EM113" s="185"/>
      <c r="EN113" s="185"/>
      <c r="EO113" s="185"/>
      <c r="EP113" s="185"/>
      <c r="EQ113" s="185"/>
      <c r="ER113" s="185"/>
      <c r="ES113" s="185"/>
      <c r="ET113" s="185"/>
      <c r="EU113" s="185"/>
      <c r="EV113" s="185"/>
      <c r="EW113" s="185"/>
      <c r="EX113" s="185"/>
      <c r="EY113" s="185"/>
      <c r="EZ113" s="185"/>
      <c r="FA113" s="185"/>
      <c r="FB113" s="185"/>
      <c r="FC113" s="185"/>
      <c r="FD113" s="185"/>
      <c r="FE113" s="185"/>
      <c r="FF113" s="185"/>
      <c r="FG113" s="185"/>
      <c r="FH113" s="185"/>
      <c r="FI113" s="185"/>
      <c r="FJ113" s="185"/>
      <c r="FK113" s="185"/>
      <c r="FL113" s="185"/>
      <c r="FM113" s="185"/>
      <c r="FN113" s="185"/>
      <c r="FO113" s="185"/>
      <c r="FP113" s="185"/>
      <c r="FQ113" s="185"/>
      <c r="FR113" s="185"/>
      <c r="FS113" s="185"/>
    </row>
    <row r="114" spans="1:175" s="185" customFormat="1" ht="72" customHeight="1" x14ac:dyDescent="0.25">
      <c r="A114" s="184"/>
      <c r="B114" s="213" t="s">
        <v>670</v>
      </c>
      <c r="C114" s="213" t="s">
        <v>671</v>
      </c>
      <c r="D114" s="213" t="s">
        <v>672</v>
      </c>
      <c r="E114" s="213" t="s">
        <v>375</v>
      </c>
      <c r="F114" s="324" t="s">
        <v>673</v>
      </c>
      <c r="G114" s="213" t="s">
        <v>616</v>
      </c>
      <c r="H114" s="213" t="s">
        <v>41</v>
      </c>
      <c r="I114" s="213" t="s">
        <v>41</v>
      </c>
      <c r="J114" s="179" t="s">
        <v>593</v>
      </c>
      <c r="K114" s="179" t="s">
        <v>382</v>
      </c>
      <c r="L114" s="179" t="s">
        <v>603</v>
      </c>
      <c r="M114" s="179">
        <v>1</v>
      </c>
      <c r="N114" s="213" t="s">
        <v>225</v>
      </c>
      <c r="O114" s="213" t="s">
        <v>674</v>
      </c>
      <c r="P114" s="213" t="s">
        <v>380</v>
      </c>
      <c r="Q114" s="213" t="s">
        <v>44</v>
      </c>
      <c r="R114" s="213" t="s">
        <v>294</v>
      </c>
      <c r="S114" s="213" t="s">
        <v>133</v>
      </c>
      <c r="T114" s="213">
        <f>U114</f>
        <v>212500</v>
      </c>
      <c r="U114" s="213">
        <v>212500</v>
      </c>
      <c r="V114" s="213">
        <f>U114</f>
        <v>212500</v>
      </c>
      <c r="W114" s="213" t="s">
        <v>295</v>
      </c>
      <c r="X114" s="213" t="s">
        <v>295</v>
      </c>
      <c r="Y114" s="213" t="s">
        <v>295</v>
      </c>
      <c r="Z114" s="213" t="s">
        <v>295</v>
      </c>
      <c r="AA114" s="213" t="s">
        <v>295</v>
      </c>
      <c r="AB114" s="213">
        <v>37500</v>
      </c>
      <c r="AC114" s="213" t="s">
        <v>55</v>
      </c>
      <c r="AD114" s="213" t="s">
        <v>295</v>
      </c>
      <c r="AE114" s="311">
        <f>V114</f>
        <v>212500</v>
      </c>
      <c r="AF114" s="213" t="s">
        <v>295</v>
      </c>
      <c r="AG114" s="213" t="s">
        <v>295</v>
      </c>
      <c r="AH114" s="213" t="s">
        <v>675</v>
      </c>
      <c r="AI114" s="307" t="s">
        <v>668</v>
      </c>
      <c r="AJ114" s="213"/>
    </row>
    <row r="115" spans="1:175" s="185" customFormat="1" ht="48" customHeight="1" x14ac:dyDescent="0.25">
      <c r="A115" s="184"/>
      <c r="B115" s="218"/>
      <c r="C115" s="218"/>
      <c r="D115" s="218"/>
      <c r="E115" s="218"/>
      <c r="F115" s="324"/>
      <c r="G115" s="218"/>
      <c r="H115" s="218"/>
      <c r="I115" s="218"/>
      <c r="J115" s="315" t="s">
        <v>676</v>
      </c>
      <c r="K115" s="315" t="s">
        <v>378</v>
      </c>
      <c r="L115" s="315" t="s">
        <v>605</v>
      </c>
      <c r="M115" s="315">
        <v>250</v>
      </c>
      <c r="N115" s="218"/>
      <c r="O115" s="218"/>
      <c r="P115" s="218"/>
      <c r="Q115" s="218"/>
      <c r="R115" s="218"/>
      <c r="S115" s="218"/>
      <c r="T115" s="218"/>
      <c r="U115" s="218"/>
      <c r="V115" s="218"/>
      <c r="W115" s="218"/>
      <c r="X115" s="218"/>
      <c r="Y115" s="218"/>
      <c r="Z115" s="218"/>
      <c r="AA115" s="218"/>
      <c r="AB115" s="218"/>
      <c r="AC115" s="218"/>
      <c r="AD115" s="218"/>
      <c r="AE115" s="332"/>
      <c r="AF115" s="218"/>
      <c r="AG115" s="218"/>
      <c r="AH115" s="218"/>
      <c r="AI115" s="331"/>
      <c r="AJ115" s="218"/>
    </row>
    <row r="116" spans="1:175" s="185" customFormat="1" x14ac:dyDescent="0.25">
      <c r="A116" s="184"/>
      <c r="B116" s="214"/>
      <c r="C116" s="214"/>
      <c r="D116" s="214"/>
      <c r="E116" s="214"/>
      <c r="F116" s="324"/>
      <c r="G116" s="214"/>
      <c r="H116" s="214"/>
      <c r="I116" s="214"/>
      <c r="J116" s="316"/>
      <c r="K116" s="316"/>
      <c r="L116" s="316"/>
      <c r="M116" s="316"/>
      <c r="N116" s="214"/>
      <c r="O116" s="214"/>
      <c r="P116" s="214"/>
      <c r="Q116" s="214"/>
      <c r="R116" s="214"/>
      <c r="S116" s="214"/>
      <c r="T116" s="214"/>
      <c r="U116" s="214"/>
      <c r="V116" s="214"/>
      <c r="W116" s="214"/>
      <c r="X116" s="214"/>
      <c r="Y116" s="214"/>
      <c r="Z116" s="214"/>
      <c r="AA116" s="214"/>
      <c r="AB116" s="214"/>
      <c r="AC116" s="214"/>
      <c r="AD116" s="214"/>
      <c r="AE116" s="312"/>
      <c r="AF116" s="214"/>
      <c r="AG116" s="214"/>
      <c r="AH116" s="214"/>
      <c r="AI116" s="308"/>
      <c r="AJ116" s="214"/>
      <c r="AK116" s="180"/>
      <c r="AL116" s="180"/>
      <c r="AM116" s="180"/>
      <c r="AN116" s="180"/>
      <c r="AO116" s="180"/>
      <c r="AP116" s="180"/>
      <c r="AQ116" s="180"/>
      <c r="AR116" s="180"/>
      <c r="AS116" s="180"/>
      <c r="AT116" s="180"/>
      <c r="AU116" s="180"/>
      <c r="AV116" s="180"/>
      <c r="AW116" s="180"/>
      <c r="AX116" s="180"/>
      <c r="AY116" s="180"/>
      <c r="AZ116" s="180"/>
      <c r="BA116" s="180"/>
      <c r="BB116" s="180"/>
      <c r="BC116" s="180"/>
      <c r="BD116" s="180"/>
      <c r="BE116" s="180"/>
      <c r="BF116" s="180"/>
      <c r="BG116" s="180"/>
      <c r="BH116" s="180"/>
      <c r="BI116" s="180"/>
      <c r="BJ116" s="180"/>
      <c r="BK116" s="180"/>
      <c r="BL116" s="180"/>
      <c r="BM116" s="180"/>
      <c r="BN116" s="180"/>
      <c r="BO116" s="180"/>
      <c r="BP116" s="180"/>
      <c r="BQ116" s="180"/>
      <c r="BR116" s="180"/>
      <c r="BS116" s="180"/>
      <c r="BT116" s="180"/>
      <c r="BU116" s="180"/>
      <c r="BV116" s="180"/>
      <c r="BW116" s="180"/>
      <c r="BX116" s="180"/>
      <c r="BY116" s="180"/>
      <c r="BZ116" s="180"/>
      <c r="CA116" s="180"/>
      <c r="CB116" s="180"/>
      <c r="CC116" s="180"/>
      <c r="CD116" s="180"/>
      <c r="CE116" s="180"/>
      <c r="CF116" s="180"/>
      <c r="CG116" s="180"/>
      <c r="CH116" s="180"/>
      <c r="CI116" s="180"/>
      <c r="CJ116" s="180"/>
      <c r="CK116" s="180"/>
      <c r="CL116" s="180"/>
      <c r="CM116" s="180"/>
      <c r="CN116" s="180"/>
      <c r="CO116" s="180"/>
      <c r="CP116" s="180"/>
      <c r="CQ116" s="180"/>
      <c r="CR116" s="180"/>
      <c r="CS116" s="180"/>
      <c r="CT116" s="180"/>
      <c r="CU116" s="180"/>
      <c r="CV116" s="180"/>
      <c r="CW116" s="180"/>
      <c r="CX116" s="180"/>
      <c r="CY116" s="180"/>
      <c r="CZ116" s="180"/>
      <c r="DA116" s="180"/>
      <c r="DB116" s="180"/>
      <c r="DC116" s="180"/>
      <c r="DD116" s="180"/>
      <c r="DE116" s="180"/>
      <c r="DF116" s="180"/>
      <c r="DG116" s="180"/>
      <c r="DH116" s="180"/>
      <c r="DI116" s="180"/>
      <c r="DJ116" s="180"/>
      <c r="DK116" s="180"/>
      <c r="DL116" s="180"/>
      <c r="DM116" s="180"/>
      <c r="DN116" s="180"/>
      <c r="DO116" s="180"/>
      <c r="DP116" s="180"/>
      <c r="DQ116" s="180"/>
      <c r="DR116" s="180"/>
      <c r="DS116" s="180"/>
      <c r="DT116" s="180"/>
      <c r="DU116" s="180"/>
      <c r="DV116" s="180"/>
      <c r="DW116" s="180"/>
      <c r="DX116" s="180"/>
      <c r="DY116" s="180"/>
      <c r="DZ116" s="180"/>
      <c r="EA116" s="180"/>
      <c r="EB116" s="180"/>
      <c r="EC116" s="180"/>
      <c r="ED116" s="180"/>
      <c r="EE116" s="180"/>
    </row>
    <row r="117" spans="1:175" s="185" customFormat="1" ht="111" customHeight="1" x14ac:dyDescent="0.25">
      <c r="A117" s="184"/>
      <c r="B117" s="213" t="s">
        <v>677</v>
      </c>
      <c r="C117" s="213" t="s">
        <v>678</v>
      </c>
      <c r="D117" s="213" t="s">
        <v>672</v>
      </c>
      <c r="E117" s="213" t="s">
        <v>375</v>
      </c>
      <c r="F117" s="324" t="s">
        <v>679</v>
      </c>
      <c r="G117" s="213" t="s">
        <v>616</v>
      </c>
      <c r="H117" s="213" t="s">
        <v>41</v>
      </c>
      <c r="I117" s="213" t="s">
        <v>41</v>
      </c>
      <c r="J117" s="179" t="s">
        <v>593</v>
      </c>
      <c r="K117" s="179" t="s">
        <v>382</v>
      </c>
      <c r="L117" s="179" t="s">
        <v>603</v>
      </c>
      <c r="M117" s="179">
        <v>1</v>
      </c>
      <c r="N117" s="213" t="s">
        <v>225</v>
      </c>
      <c r="O117" s="213" t="s">
        <v>48</v>
      </c>
      <c r="P117" s="213" t="s">
        <v>380</v>
      </c>
      <c r="Q117" s="213" t="s">
        <v>44</v>
      </c>
      <c r="R117" s="213" t="s">
        <v>294</v>
      </c>
      <c r="S117" s="213" t="s">
        <v>133</v>
      </c>
      <c r="T117" s="213">
        <f>U117</f>
        <v>216308</v>
      </c>
      <c r="U117" s="213">
        <v>216308</v>
      </c>
      <c r="V117" s="213">
        <f>U117</f>
        <v>216308</v>
      </c>
      <c r="W117" s="213" t="s">
        <v>295</v>
      </c>
      <c r="X117" s="213" t="s">
        <v>295</v>
      </c>
      <c r="Y117" s="213" t="s">
        <v>295</v>
      </c>
      <c r="Z117" s="213" t="s">
        <v>295</v>
      </c>
      <c r="AA117" s="213" t="s">
        <v>295</v>
      </c>
      <c r="AB117" s="213">
        <v>76792</v>
      </c>
      <c r="AC117" s="213" t="s">
        <v>55</v>
      </c>
      <c r="AD117" s="213" t="s">
        <v>295</v>
      </c>
      <c r="AE117" s="311">
        <f>V117</f>
        <v>216308</v>
      </c>
      <c r="AF117" s="213" t="s">
        <v>295</v>
      </c>
      <c r="AG117" s="213" t="s">
        <v>295</v>
      </c>
      <c r="AH117" s="213" t="s">
        <v>598</v>
      </c>
      <c r="AI117" s="307" t="s">
        <v>599</v>
      </c>
      <c r="AJ117" s="213"/>
      <c r="AK117" s="180"/>
      <c r="AL117" s="180"/>
      <c r="AM117" s="180"/>
      <c r="AN117" s="180"/>
      <c r="AO117" s="180"/>
      <c r="AP117" s="180"/>
      <c r="AQ117" s="180"/>
      <c r="AR117" s="180"/>
      <c r="AS117" s="180"/>
      <c r="AT117" s="180"/>
      <c r="AU117" s="180"/>
      <c r="AV117" s="180"/>
      <c r="AW117" s="180"/>
      <c r="AX117" s="180"/>
      <c r="AY117" s="180"/>
      <c r="AZ117" s="180"/>
      <c r="BA117" s="180"/>
      <c r="BB117" s="180"/>
      <c r="BC117" s="180"/>
      <c r="BD117" s="180"/>
      <c r="BE117" s="180"/>
      <c r="BF117" s="180"/>
      <c r="BG117" s="180"/>
      <c r="BH117" s="180"/>
      <c r="BI117" s="180"/>
      <c r="BJ117" s="180"/>
      <c r="BK117" s="180"/>
      <c r="BL117" s="180"/>
      <c r="BM117" s="180"/>
      <c r="BN117" s="180"/>
      <c r="BO117" s="180"/>
      <c r="BP117" s="180"/>
      <c r="BQ117" s="180"/>
      <c r="BR117" s="180"/>
      <c r="BS117" s="180"/>
      <c r="BT117" s="180"/>
      <c r="BU117" s="180"/>
      <c r="BV117" s="180"/>
      <c r="BW117" s="180"/>
      <c r="BX117" s="180"/>
      <c r="BY117" s="180"/>
      <c r="BZ117" s="180"/>
      <c r="CA117" s="180"/>
      <c r="CB117" s="180"/>
      <c r="CC117" s="180"/>
      <c r="CD117" s="180"/>
      <c r="CE117" s="180"/>
      <c r="CF117" s="180"/>
      <c r="CG117" s="180"/>
      <c r="CH117" s="180"/>
      <c r="CI117" s="180"/>
      <c r="CJ117" s="180"/>
      <c r="CK117" s="180"/>
      <c r="CL117" s="180"/>
      <c r="CM117" s="180"/>
      <c r="CN117" s="180"/>
      <c r="CO117" s="180"/>
      <c r="CP117" s="180"/>
      <c r="CQ117" s="180"/>
      <c r="CR117" s="180"/>
      <c r="CS117" s="180"/>
      <c r="CT117" s="180"/>
      <c r="CU117" s="180"/>
      <c r="CV117" s="180"/>
      <c r="CW117" s="180"/>
      <c r="CX117" s="180"/>
      <c r="CY117" s="180"/>
      <c r="CZ117" s="180"/>
      <c r="DA117" s="180"/>
      <c r="DB117" s="180"/>
      <c r="DC117" s="180"/>
      <c r="DD117" s="180"/>
      <c r="DE117" s="180"/>
      <c r="DF117" s="180"/>
      <c r="DG117" s="180"/>
      <c r="DH117" s="180"/>
      <c r="DI117" s="180"/>
      <c r="DJ117" s="180"/>
      <c r="DK117" s="180"/>
      <c r="DL117" s="180"/>
      <c r="DM117" s="180"/>
      <c r="DN117" s="180"/>
      <c r="DO117" s="180"/>
      <c r="DP117" s="180"/>
      <c r="DQ117" s="180"/>
      <c r="DR117" s="180"/>
      <c r="DS117" s="180"/>
      <c r="DT117" s="180"/>
      <c r="DU117" s="180"/>
      <c r="DV117" s="180"/>
      <c r="DW117" s="180"/>
      <c r="DX117" s="180"/>
      <c r="DY117" s="180"/>
      <c r="DZ117" s="180"/>
      <c r="EA117" s="180"/>
      <c r="EB117" s="180"/>
      <c r="EC117" s="180"/>
      <c r="ED117" s="180"/>
      <c r="EE117" s="180"/>
    </row>
    <row r="118" spans="1:175" s="185" customFormat="1" ht="72" customHeight="1" x14ac:dyDescent="0.25">
      <c r="A118" s="184"/>
      <c r="B118" s="218"/>
      <c r="C118" s="218"/>
      <c r="D118" s="218"/>
      <c r="E118" s="218"/>
      <c r="F118" s="324"/>
      <c r="G118" s="218"/>
      <c r="H118" s="218"/>
      <c r="I118" s="218"/>
      <c r="J118" s="315" t="s">
        <v>676</v>
      </c>
      <c r="K118" s="315" t="s">
        <v>378</v>
      </c>
      <c r="L118" s="315" t="s">
        <v>605</v>
      </c>
      <c r="M118" s="315">
        <v>13000</v>
      </c>
      <c r="N118" s="218"/>
      <c r="O118" s="218"/>
      <c r="P118" s="218"/>
      <c r="Q118" s="218"/>
      <c r="R118" s="218"/>
      <c r="S118" s="218"/>
      <c r="T118" s="218"/>
      <c r="U118" s="218"/>
      <c r="V118" s="218"/>
      <c r="W118" s="218"/>
      <c r="X118" s="218"/>
      <c r="Y118" s="218"/>
      <c r="Z118" s="218"/>
      <c r="AA118" s="218"/>
      <c r="AB118" s="218"/>
      <c r="AC118" s="218"/>
      <c r="AD118" s="218"/>
      <c r="AE118" s="332"/>
      <c r="AF118" s="218"/>
      <c r="AG118" s="218"/>
      <c r="AH118" s="218"/>
      <c r="AI118" s="331"/>
      <c r="AJ118" s="218"/>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c r="BJ118" s="180"/>
      <c r="BK118" s="180"/>
      <c r="BL118" s="180"/>
      <c r="BM118" s="180"/>
      <c r="BN118" s="180"/>
      <c r="BO118" s="180"/>
      <c r="BP118" s="180"/>
      <c r="BQ118" s="180"/>
      <c r="BR118" s="180"/>
      <c r="BS118" s="180"/>
      <c r="BT118" s="180"/>
      <c r="BU118" s="180"/>
      <c r="BV118" s="180"/>
      <c r="BW118" s="180"/>
      <c r="BX118" s="180"/>
      <c r="BY118" s="180"/>
      <c r="BZ118" s="180"/>
      <c r="CA118" s="180"/>
      <c r="CB118" s="180"/>
      <c r="CC118" s="180"/>
      <c r="CD118" s="180"/>
      <c r="CE118" s="180"/>
      <c r="CF118" s="180"/>
      <c r="CG118" s="180"/>
      <c r="CH118" s="180"/>
      <c r="CI118" s="180"/>
      <c r="CJ118" s="180"/>
      <c r="CK118" s="180"/>
      <c r="CL118" s="180"/>
      <c r="CM118" s="180"/>
      <c r="CN118" s="180"/>
      <c r="CO118" s="180"/>
      <c r="CP118" s="180"/>
      <c r="CQ118" s="180"/>
      <c r="CR118" s="180"/>
      <c r="CS118" s="180"/>
      <c r="CT118" s="180"/>
      <c r="CU118" s="180"/>
      <c r="CV118" s="180"/>
      <c r="CW118" s="180"/>
      <c r="CX118" s="180"/>
      <c r="CY118" s="180"/>
      <c r="CZ118" s="180"/>
      <c r="DA118" s="180"/>
      <c r="DB118" s="180"/>
      <c r="DC118" s="180"/>
      <c r="DD118" s="180"/>
      <c r="DE118" s="180"/>
      <c r="DF118" s="180"/>
      <c r="DG118" s="180"/>
      <c r="DH118" s="180"/>
      <c r="DI118" s="180"/>
      <c r="DJ118" s="180"/>
      <c r="DK118" s="180"/>
      <c r="DL118" s="180"/>
      <c r="DM118" s="180"/>
      <c r="DN118" s="180"/>
      <c r="DO118" s="180"/>
      <c r="DP118" s="180"/>
      <c r="DQ118" s="180"/>
      <c r="DR118" s="180"/>
      <c r="DS118" s="180"/>
      <c r="DT118" s="180"/>
      <c r="DU118" s="180"/>
      <c r="DV118" s="180"/>
      <c r="DW118" s="180"/>
      <c r="DX118" s="180"/>
      <c r="DY118" s="180"/>
      <c r="DZ118" s="180"/>
      <c r="EA118" s="180"/>
      <c r="EB118" s="180"/>
      <c r="EC118" s="180"/>
      <c r="ED118" s="180"/>
      <c r="EE118" s="180"/>
      <c r="EF118" s="180"/>
      <c r="EG118" s="180"/>
      <c r="EH118" s="180"/>
      <c r="EI118" s="180"/>
      <c r="EJ118" s="180"/>
      <c r="EK118" s="180"/>
      <c r="EL118" s="180"/>
      <c r="EM118" s="180"/>
      <c r="EN118" s="180"/>
      <c r="EO118" s="180"/>
      <c r="EP118" s="180"/>
      <c r="EQ118" s="180"/>
      <c r="ER118" s="180"/>
      <c r="ES118" s="180"/>
      <c r="ET118" s="180"/>
      <c r="EU118" s="180"/>
      <c r="EV118" s="180"/>
      <c r="EW118" s="180"/>
      <c r="EX118" s="180"/>
      <c r="EY118" s="180"/>
      <c r="EZ118" s="180"/>
      <c r="FA118" s="180"/>
      <c r="FB118" s="180"/>
      <c r="FC118" s="180"/>
      <c r="FD118" s="180"/>
      <c r="FE118" s="180"/>
      <c r="FF118" s="180"/>
      <c r="FG118" s="180"/>
      <c r="FH118" s="180"/>
      <c r="FI118" s="180"/>
      <c r="FJ118" s="180"/>
      <c r="FK118" s="180"/>
      <c r="FL118" s="180"/>
      <c r="FM118" s="180"/>
      <c r="FN118" s="180"/>
      <c r="FO118" s="180"/>
      <c r="FP118" s="180"/>
      <c r="FQ118" s="180"/>
      <c r="FR118" s="180"/>
      <c r="FS118" s="180"/>
    </row>
    <row r="119" spans="1:175" s="185" customFormat="1" x14ac:dyDescent="0.25">
      <c r="A119" s="184"/>
      <c r="B119" s="214"/>
      <c r="C119" s="214"/>
      <c r="D119" s="214"/>
      <c r="E119" s="214"/>
      <c r="F119" s="213"/>
      <c r="G119" s="214"/>
      <c r="H119" s="214"/>
      <c r="I119" s="214"/>
      <c r="J119" s="317"/>
      <c r="K119" s="317"/>
      <c r="L119" s="317"/>
      <c r="M119" s="317"/>
      <c r="N119" s="218"/>
      <c r="O119" s="218"/>
      <c r="P119" s="214"/>
      <c r="Q119" s="214"/>
      <c r="R119" s="214"/>
      <c r="S119" s="214"/>
      <c r="T119" s="218"/>
      <c r="U119" s="218"/>
      <c r="V119" s="218"/>
      <c r="W119" s="218"/>
      <c r="X119" s="218"/>
      <c r="Y119" s="218"/>
      <c r="Z119" s="218"/>
      <c r="AA119" s="218"/>
      <c r="AB119" s="218"/>
      <c r="AC119" s="214"/>
      <c r="AD119" s="218"/>
      <c r="AE119" s="332"/>
      <c r="AF119" s="218"/>
      <c r="AG119" s="218"/>
      <c r="AH119" s="214"/>
      <c r="AI119" s="308"/>
      <c r="AJ119" s="218"/>
      <c r="AK119" s="180"/>
      <c r="AL119" s="180"/>
      <c r="AM119" s="180"/>
      <c r="AN119" s="180"/>
      <c r="AO119" s="180"/>
      <c r="AP119" s="180"/>
      <c r="AQ119" s="180"/>
      <c r="AR119" s="180"/>
      <c r="AS119" s="180"/>
      <c r="AT119" s="180"/>
      <c r="AU119" s="180"/>
      <c r="AV119" s="180"/>
      <c r="AW119" s="180"/>
      <c r="AX119" s="180"/>
      <c r="AY119" s="180"/>
      <c r="AZ119" s="180"/>
      <c r="BA119" s="180"/>
      <c r="BB119" s="180"/>
      <c r="BC119" s="180"/>
      <c r="BD119" s="180"/>
      <c r="BE119" s="180"/>
      <c r="BF119" s="180"/>
      <c r="BG119" s="180"/>
      <c r="BH119" s="180"/>
      <c r="BI119" s="180"/>
      <c r="BJ119" s="180"/>
      <c r="BK119" s="180"/>
      <c r="BL119" s="180"/>
      <c r="BM119" s="180"/>
      <c r="BN119" s="180"/>
      <c r="BO119" s="180"/>
      <c r="BP119" s="180"/>
      <c r="BQ119" s="180"/>
      <c r="BR119" s="180"/>
      <c r="BS119" s="180"/>
      <c r="BT119" s="180"/>
      <c r="BU119" s="180"/>
      <c r="BV119" s="180"/>
      <c r="BW119" s="180"/>
      <c r="BX119" s="180"/>
      <c r="BY119" s="180"/>
      <c r="BZ119" s="180"/>
      <c r="CA119" s="180"/>
      <c r="CB119" s="180"/>
      <c r="CC119" s="180"/>
      <c r="CD119" s="180"/>
      <c r="CE119" s="180"/>
      <c r="CF119" s="180"/>
      <c r="CG119" s="180"/>
      <c r="CH119" s="180"/>
      <c r="CI119" s="180"/>
      <c r="CJ119" s="180"/>
      <c r="CK119" s="180"/>
      <c r="CL119" s="180"/>
      <c r="CM119" s="180"/>
      <c r="CN119" s="180"/>
      <c r="CO119" s="180"/>
      <c r="CP119" s="180"/>
      <c r="CQ119" s="180"/>
      <c r="CR119" s="180"/>
      <c r="CS119" s="180"/>
      <c r="CT119" s="180"/>
      <c r="CU119" s="180"/>
      <c r="CV119" s="180"/>
      <c r="CW119" s="180"/>
      <c r="CX119" s="180"/>
      <c r="CY119" s="180"/>
      <c r="CZ119" s="180"/>
      <c r="DA119" s="180"/>
      <c r="DB119" s="180"/>
      <c r="DC119" s="180"/>
      <c r="DD119" s="180"/>
      <c r="DE119" s="180"/>
      <c r="DF119" s="180"/>
      <c r="DG119" s="180"/>
      <c r="DH119" s="180"/>
      <c r="DI119" s="180"/>
      <c r="DJ119" s="180"/>
      <c r="DK119" s="180"/>
      <c r="DL119" s="180"/>
      <c r="DM119" s="180"/>
      <c r="DN119" s="180"/>
      <c r="DO119" s="180"/>
      <c r="DP119" s="180"/>
      <c r="DQ119" s="180"/>
      <c r="DR119" s="180"/>
      <c r="DS119" s="180"/>
      <c r="DT119" s="180"/>
      <c r="DU119" s="180"/>
      <c r="DV119" s="180"/>
      <c r="DW119" s="180"/>
      <c r="DX119" s="180"/>
      <c r="DY119" s="180"/>
      <c r="DZ119" s="180"/>
      <c r="EA119" s="180"/>
      <c r="EB119" s="180"/>
      <c r="EC119" s="180"/>
      <c r="ED119" s="180"/>
      <c r="EE119" s="180"/>
      <c r="EF119" s="180"/>
      <c r="EG119" s="180"/>
      <c r="EH119" s="180"/>
      <c r="EI119" s="180"/>
      <c r="EJ119" s="180"/>
      <c r="EK119" s="180"/>
      <c r="EL119" s="180"/>
      <c r="EM119" s="180"/>
      <c r="EN119" s="180"/>
      <c r="EO119" s="180"/>
      <c r="EP119" s="180"/>
      <c r="EQ119" s="180"/>
      <c r="ER119" s="180"/>
      <c r="ES119" s="180"/>
      <c r="ET119" s="180"/>
      <c r="EU119" s="180"/>
      <c r="EV119" s="180"/>
      <c r="EW119" s="180"/>
      <c r="EX119" s="180"/>
      <c r="EY119" s="180"/>
      <c r="EZ119" s="180"/>
      <c r="FA119" s="180"/>
      <c r="FB119" s="180"/>
      <c r="FC119" s="180"/>
      <c r="FD119" s="180"/>
      <c r="FE119" s="180"/>
      <c r="FF119" s="180"/>
      <c r="FG119" s="180"/>
      <c r="FH119" s="180"/>
      <c r="FI119" s="180"/>
      <c r="FJ119" s="180"/>
      <c r="FK119" s="180"/>
      <c r="FL119" s="180"/>
      <c r="FM119" s="180"/>
      <c r="FN119" s="180"/>
      <c r="FO119" s="180"/>
      <c r="FP119" s="180"/>
      <c r="FQ119" s="180"/>
      <c r="FR119" s="180"/>
      <c r="FS119" s="180"/>
    </row>
    <row r="120" spans="1:175" s="185" customFormat="1" ht="72" customHeight="1" x14ac:dyDescent="0.25">
      <c r="A120" s="328"/>
      <c r="B120" s="324" t="s">
        <v>680</v>
      </c>
      <c r="C120" s="324" t="s">
        <v>681</v>
      </c>
      <c r="D120" s="324" t="s">
        <v>672</v>
      </c>
      <c r="E120" s="324" t="s">
        <v>375</v>
      </c>
      <c r="F120" s="324" t="s">
        <v>682</v>
      </c>
      <c r="G120" s="324" t="s">
        <v>616</v>
      </c>
      <c r="H120" s="324" t="s">
        <v>41</v>
      </c>
      <c r="I120" s="324" t="s">
        <v>41</v>
      </c>
      <c r="J120" s="171" t="s">
        <v>593</v>
      </c>
      <c r="K120" s="171" t="s">
        <v>382</v>
      </c>
      <c r="L120" s="171" t="s">
        <v>603</v>
      </c>
      <c r="M120" s="171">
        <v>1</v>
      </c>
      <c r="N120" s="324" t="s">
        <v>225</v>
      </c>
      <c r="O120" s="324" t="s">
        <v>62</v>
      </c>
      <c r="P120" s="324" t="s">
        <v>380</v>
      </c>
      <c r="Q120" s="324" t="s">
        <v>44</v>
      </c>
      <c r="R120" s="324" t="s">
        <v>294</v>
      </c>
      <c r="S120" s="324" t="s">
        <v>133</v>
      </c>
      <c r="T120" s="313">
        <f>U120+U123+U126+U129+U132</f>
        <v>2016149.91</v>
      </c>
      <c r="U120" s="324">
        <v>290000</v>
      </c>
      <c r="V120" s="324">
        <f>U120</f>
        <v>290000</v>
      </c>
      <c r="W120" s="325" t="s">
        <v>295</v>
      </c>
      <c r="X120" s="325" t="s">
        <v>295</v>
      </c>
      <c r="Y120" s="325" t="s">
        <v>295</v>
      </c>
      <c r="Z120" s="325" t="s">
        <v>295</v>
      </c>
      <c r="AA120" s="325" t="s">
        <v>295</v>
      </c>
      <c r="AB120" s="324">
        <v>51176.47</v>
      </c>
      <c r="AC120" s="324" t="s">
        <v>55</v>
      </c>
      <c r="AD120" s="325" t="s">
        <v>295</v>
      </c>
      <c r="AE120" s="324">
        <f>V120</f>
        <v>290000</v>
      </c>
      <c r="AF120" s="325" t="s">
        <v>295</v>
      </c>
      <c r="AG120" s="325" t="s">
        <v>295</v>
      </c>
      <c r="AH120" s="325" t="s">
        <v>311</v>
      </c>
      <c r="AI120" s="325" t="s">
        <v>312</v>
      </c>
      <c r="AJ120" s="326"/>
    </row>
    <row r="121" spans="1:175" s="185" customFormat="1" ht="48" customHeight="1" x14ac:dyDescent="0.25">
      <c r="A121" s="329"/>
      <c r="B121" s="324"/>
      <c r="C121" s="324"/>
      <c r="D121" s="324"/>
      <c r="E121" s="324"/>
      <c r="F121" s="324"/>
      <c r="G121" s="324"/>
      <c r="H121" s="324"/>
      <c r="I121" s="324"/>
      <c r="J121" s="324" t="s">
        <v>604</v>
      </c>
      <c r="K121" s="324" t="s">
        <v>378</v>
      </c>
      <c r="L121" s="324" t="s">
        <v>605</v>
      </c>
      <c r="M121" s="324">
        <v>3000</v>
      </c>
      <c r="N121" s="324"/>
      <c r="O121" s="324"/>
      <c r="P121" s="324"/>
      <c r="Q121" s="324"/>
      <c r="R121" s="324"/>
      <c r="S121" s="324"/>
      <c r="T121" s="324"/>
      <c r="U121" s="324"/>
      <c r="V121" s="324"/>
      <c r="W121" s="325"/>
      <c r="X121" s="325"/>
      <c r="Y121" s="325"/>
      <c r="Z121" s="325"/>
      <c r="AA121" s="325"/>
      <c r="AB121" s="324"/>
      <c r="AC121" s="324"/>
      <c r="AD121" s="325"/>
      <c r="AE121" s="324"/>
      <c r="AF121" s="325"/>
      <c r="AG121" s="325"/>
      <c r="AH121" s="325"/>
      <c r="AI121" s="325"/>
      <c r="AJ121" s="327"/>
    </row>
    <row r="122" spans="1:175" s="185" customFormat="1" x14ac:dyDescent="0.25">
      <c r="A122" s="329"/>
      <c r="B122" s="324"/>
      <c r="C122" s="324"/>
      <c r="D122" s="324"/>
      <c r="E122" s="324"/>
      <c r="F122" s="324"/>
      <c r="G122" s="324"/>
      <c r="H122" s="324"/>
      <c r="I122" s="324"/>
      <c r="J122" s="324"/>
      <c r="K122" s="324"/>
      <c r="L122" s="324"/>
      <c r="M122" s="324"/>
      <c r="N122" s="324"/>
      <c r="O122" s="324"/>
      <c r="P122" s="324"/>
      <c r="Q122" s="324"/>
      <c r="R122" s="324"/>
      <c r="S122" s="324"/>
      <c r="T122" s="324"/>
      <c r="U122" s="324"/>
      <c r="V122" s="324"/>
      <c r="W122" s="325"/>
      <c r="X122" s="325"/>
      <c r="Y122" s="325"/>
      <c r="Z122" s="325"/>
      <c r="AA122" s="325"/>
      <c r="AB122" s="324"/>
      <c r="AC122" s="324"/>
      <c r="AD122" s="325"/>
      <c r="AE122" s="324"/>
      <c r="AF122" s="325"/>
      <c r="AG122" s="325"/>
      <c r="AH122" s="325"/>
      <c r="AI122" s="325"/>
      <c r="AJ122" s="327"/>
    </row>
    <row r="123" spans="1:175" s="185" customFormat="1" ht="111" customHeight="1" x14ac:dyDescent="0.25">
      <c r="A123" s="329"/>
      <c r="B123" s="324"/>
      <c r="C123" s="324"/>
      <c r="D123" s="324"/>
      <c r="E123" s="324"/>
      <c r="F123" s="324" t="s">
        <v>683</v>
      </c>
      <c r="G123" s="324"/>
      <c r="H123" s="324"/>
      <c r="I123" s="324"/>
      <c r="J123" s="171" t="s">
        <v>593</v>
      </c>
      <c r="K123" s="171" t="s">
        <v>382</v>
      </c>
      <c r="L123" s="171" t="s">
        <v>603</v>
      </c>
      <c r="M123" s="171">
        <v>1</v>
      </c>
      <c r="N123" s="324" t="s">
        <v>225</v>
      </c>
      <c r="O123" s="324" t="s">
        <v>84</v>
      </c>
      <c r="P123" s="324"/>
      <c r="Q123" s="324"/>
      <c r="R123" s="324"/>
      <c r="S123" s="324"/>
      <c r="T123" s="324"/>
      <c r="U123" s="305">
        <v>680000</v>
      </c>
      <c r="V123" s="305">
        <f>U123</f>
        <v>680000</v>
      </c>
      <c r="W123" s="325" t="s">
        <v>295</v>
      </c>
      <c r="X123" s="325" t="s">
        <v>295</v>
      </c>
      <c r="Y123" s="325" t="s">
        <v>295</v>
      </c>
      <c r="Z123" s="325" t="s">
        <v>295</v>
      </c>
      <c r="AA123" s="325" t="s">
        <v>295</v>
      </c>
      <c r="AB123" s="305">
        <v>120000</v>
      </c>
      <c r="AC123" s="324"/>
      <c r="AD123" s="325" t="s">
        <v>295</v>
      </c>
      <c r="AE123" s="305">
        <f>V123</f>
        <v>680000</v>
      </c>
      <c r="AF123" s="325" t="s">
        <v>295</v>
      </c>
      <c r="AG123" s="325" t="s">
        <v>295</v>
      </c>
      <c r="AH123" s="325"/>
      <c r="AI123" s="325"/>
      <c r="AJ123" s="327"/>
    </row>
    <row r="124" spans="1:175" s="185" customFormat="1" ht="72" customHeight="1" x14ac:dyDescent="0.25">
      <c r="A124" s="329"/>
      <c r="B124" s="324"/>
      <c r="C124" s="324"/>
      <c r="D124" s="324"/>
      <c r="E124" s="324"/>
      <c r="F124" s="324"/>
      <c r="G124" s="324"/>
      <c r="H124" s="324"/>
      <c r="I124" s="324"/>
      <c r="J124" s="324" t="s">
        <v>604</v>
      </c>
      <c r="K124" s="324" t="s">
        <v>378</v>
      </c>
      <c r="L124" s="324" t="s">
        <v>605</v>
      </c>
      <c r="M124" s="324">
        <v>45000</v>
      </c>
      <c r="N124" s="324"/>
      <c r="O124" s="324"/>
      <c r="P124" s="324"/>
      <c r="Q124" s="324"/>
      <c r="R124" s="324"/>
      <c r="S124" s="324"/>
      <c r="T124" s="324"/>
      <c r="U124" s="327"/>
      <c r="V124" s="327"/>
      <c r="W124" s="325"/>
      <c r="X124" s="325"/>
      <c r="Y124" s="325"/>
      <c r="Z124" s="325"/>
      <c r="AA124" s="325"/>
      <c r="AB124" s="327"/>
      <c r="AC124" s="324"/>
      <c r="AD124" s="325"/>
      <c r="AE124" s="305"/>
      <c r="AF124" s="325"/>
      <c r="AG124" s="325"/>
      <c r="AH124" s="325"/>
      <c r="AI124" s="325"/>
      <c r="AJ124" s="327"/>
    </row>
    <row r="125" spans="1:175" s="185" customFormat="1" x14ac:dyDescent="0.25">
      <c r="A125" s="329"/>
      <c r="B125" s="324"/>
      <c r="C125" s="324"/>
      <c r="D125" s="324"/>
      <c r="E125" s="324"/>
      <c r="F125" s="324"/>
      <c r="G125" s="324"/>
      <c r="H125" s="324"/>
      <c r="I125" s="324"/>
      <c r="J125" s="324"/>
      <c r="K125" s="324"/>
      <c r="L125" s="324"/>
      <c r="M125" s="324"/>
      <c r="N125" s="324"/>
      <c r="O125" s="324"/>
      <c r="P125" s="324"/>
      <c r="Q125" s="324"/>
      <c r="R125" s="324"/>
      <c r="S125" s="324"/>
      <c r="T125" s="324"/>
      <c r="U125" s="327"/>
      <c r="V125" s="327"/>
      <c r="W125" s="325"/>
      <c r="X125" s="325"/>
      <c r="Y125" s="325"/>
      <c r="Z125" s="325"/>
      <c r="AA125" s="325"/>
      <c r="AB125" s="327"/>
      <c r="AC125" s="324"/>
      <c r="AD125" s="325"/>
      <c r="AE125" s="305"/>
      <c r="AF125" s="325"/>
      <c r="AG125" s="325"/>
      <c r="AH125" s="325"/>
      <c r="AI125" s="325"/>
      <c r="AJ125" s="327"/>
    </row>
    <row r="126" spans="1:175" s="185" customFormat="1" ht="72" customHeight="1" x14ac:dyDescent="0.25">
      <c r="A126" s="329"/>
      <c r="B126" s="324"/>
      <c r="C126" s="324"/>
      <c r="D126" s="324"/>
      <c r="E126" s="324"/>
      <c r="F126" s="324" t="s">
        <v>684</v>
      </c>
      <c r="G126" s="324"/>
      <c r="H126" s="324"/>
      <c r="I126" s="324"/>
      <c r="J126" s="171" t="s">
        <v>593</v>
      </c>
      <c r="K126" s="171" t="s">
        <v>382</v>
      </c>
      <c r="L126" s="171" t="s">
        <v>603</v>
      </c>
      <c r="M126" s="171">
        <v>1</v>
      </c>
      <c r="N126" s="324" t="s">
        <v>225</v>
      </c>
      <c r="O126" s="324"/>
      <c r="P126" s="324"/>
      <c r="Q126" s="324"/>
      <c r="R126" s="324"/>
      <c r="S126" s="324"/>
      <c r="T126" s="324"/>
      <c r="U126" s="324">
        <v>305940.5</v>
      </c>
      <c r="V126" s="324">
        <f>U126</f>
        <v>305940.5</v>
      </c>
      <c r="W126" s="325" t="s">
        <v>295</v>
      </c>
      <c r="X126" s="325" t="s">
        <v>295</v>
      </c>
      <c r="Y126" s="325" t="s">
        <v>295</v>
      </c>
      <c r="Z126" s="325" t="s">
        <v>295</v>
      </c>
      <c r="AA126" s="325" t="s">
        <v>295</v>
      </c>
      <c r="AB126" s="324">
        <v>53989.5</v>
      </c>
      <c r="AC126" s="324"/>
      <c r="AD126" s="325" t="s">
        <v>295</v>
      </c>
      <c r="AE126" s="324">
        <f>V126</f>
        <v>305940.5</v>
      </c>
      <c r="AF126" s="325" t="s">
        <v>295</v>
      </c>
      <c r="AG126" s="325" t="s">
        <v>295</v>
      </c>
      <c r="AH126" s="325"/>
      <c r="AI126" s="325"/>
      <c r="AJ126" s="327"/>
    </row>
    <row r="127" spans="1:175" s="185" customFormat="1" ht="48" customHeight="1" x14ac:dyDescent="0.25">
      <c r="A127" s="329"/>
      <c r="B127" s="324"/>
      <c r="C127" s="324"/>
      <c r="D127" s="324"/>
      <c r="E127" s="324"/>
      <c r="F127" s="324"/>
      <c r="G127" s="324"/>
      <c r="H127" s="324"/>
      <c r="I127" s="324"/>
      <c r="J127" s="324" t="s">
        <v>604</v>
      </c>
      <c r="K127" s="324" t="s">
        <v>378</v>
      </c>
      <c r="L127" s="324" t="s">
        <v>605</v>
      </c>
      <c r="M127" s="324">
        <v>3000</v>
      </c>
      <c r="N127" s="324"/>
      <c r="O127" s="324"/>
      <c r="P127" s="324"/>
      <c r="Q127" s="324"/>
      <c r="R127" s="324"/>
      <c r="S127" s="324"/>
      <c r="T127" s="324"/>
      <c r="U127" s="324"/>
      <c r="V127" s="324"/>
      <c r="W127" s="325"/>
      <c r="X127" s="325"/>
      <c r="Y127" s="325"/>
      <c r="Z127" s="325"/>
      <c r="AA127" s="325"/>
      <c r="AB127" s="324"/>
      <c r="AC127" s="324"/>
      <c r="AD127" s="325"/>
      <c r="AE127" s="324"/>
      <c r="AF127" s="325"/>
      <c r="AG127" s="325"/>
      <c r="AH127" s="325"/>
      <c r="AI127" s="325"/>
      <c r="AJ127" s="327"/>
    </row>
    <row r="128" spans="1:175" s="185" customFormat="1" x14ac:dyDescent="0.25">
      <c r="A128" s="329"/>
      <c r="B128" s="324"/>
      <c r="C128" s="324"/>
      <c r="D128" s="324"/>
      <c r="E128" s="324"/>
      <c r="F128" s="324"/>
      <c r="G128" s="324"/>
      <c r="H128" s="324"/>
      <c r="I128" s="324"/>
      <c r="J128" s="324"/>
      <c r="K128" s="324"/>
      <c r="L128" s="324"/>
      <c r="M128" s="324"/>
      <c r="N128" s="324"/>
      <c r="O128" s="324"/>
      <c r="P128" s="324"/>
      <c r="Q128" s="324"/>
      <c r="R128" s="324"/>
      <c r="S128" s="324"/>
      <c r="T128" s="324"/>
      <c r="U128" s="324"/>
      <c r="V128" s="324"/>
      <c r="W128" s="325"/>
      <c r="X128" s="325"/>
      <c r="Y128" s="325"/>
      <c r="Z128" s="325"/>
      <c r="AA128" s="325"/>
      <c r="AB128" s="324"/>
      <c r="AC128" s="324"/>
      <c r="AD128" s="325"/>
      <c r="AE128" s="324"/>
      <c r="AF128" s="325"/>
      <c r="AG128" s="325"/>
      <c r="AH128" s="325"/>
      <c r="AI128" s="325"/>
      <c r="AJ128" s="327"/>
    </row>
    <row r="129" spans="1:36" s="185" customFormat="1" ht="111" customHeight="1" x14ac:dyDescent="0.25">
      <c r="A129" s="329"/>
      <c r="B129" s="324"/>
      <c r="C129" s="324"/>
      <c r="D129" s="324"/>
      <c r="E129" s="324"/>
      <c r="F129" s="324" t="s">
        <v>685</v>
      </c>
      <c r="G129" s="324"/>
      <c r="H129" s="324"/>
      <c r="I129" s="324"/>
      <c r="J129" s="171" t="s">
        <v>593</v>
      </c>
      <c r="K129" s="171" t="s">
        <v>382</v>
      </c>
      <c r="L129" s="171" t="s">
        <v>603</v>
      </c>
      <c r="M129" s="171">
        <v>1</v>
      </c>
      <c r="N129" s="324" t="s">
        <v>225</v>
      </c>
      <c r="O129" s="324" t="s">
        <v>89</v>
      </c>
      <c r="P129" s="324"/>
      <c r="Q129" s="324"/>
      <c r="R129" s="324"/>
      <c r="S129" s="324"/>
      <c r="T129" s="324"/>
      <c r="U129" s="324">
        <v>519209.41</v>
      </c>
      <c r="V129" s="324">
        <f>U129</f>
        <v>519209.41</v>
      </c>
      <c r="W129" s="325" t="s">
        <v>295</v>
      </c>
      <c r="X129" s="325" t="s">
        <v>295</v>
      </c>
      <c r="Y129" s="325" t="s">
        <v>295</v>
      </c>
      <c r="Z129" s="325" t="s">
        <v>295</v>
      </c>
      <c r="AA129" s="325" t="s">
        <v>295</v>
      </c>
      <c r="AB129" s="324">
        <v>91625.19</v>
      </c>
      <c r="AC129" s="324"/>
      <c r="AD129" s="325" t="s">
        <v>295</v>
      </c>
      <c r="AE129" s="324">
        <f>V129</f>
        <v>519209.41</v>
      </c>
      <c r="AF129" s="325" t="s">
        <v>295</v>
      </c>
      <c r="AG129" s="325" t="s">
        <v>295</v>
      </c>
      <c r="AH129" s="325"/>
      <c r="AI129" s="325"/>
      <c r="AJ129" s="327"/>
    </row>
    <row r="130" spans="1:36" s="185" customFormat="1" ht="72" customHeight="1" x14ac:dyDescent="0.25">
      <c r="A130" s="329"/>
      <c r="B130" s="324"/>
      <c r="C130" s="324"/>
      <c r="D130" s="324"/>
      <c r="E130" s="324"/>
      <c r="F130" s="324"/>
      <c r="G130" s="324"/>
      <c r="H130" s="324"/>
      <c r="I130" s="324"/>
      <c r="J130" s="324" t="s">
        <v>604</v>
      </c>
      <c r="K130" s="324" t="s">
        <v>378</v>
      </c>
      <c r="L130" s="324" t="s">
        <v>605</v>
      </c>
      <c r="M130" s="324">
        <v>14000</v>
      </c>
      <c r="N130" s="324"/>
      <c r="O130" s="324"/>
      <c r="P130" s="324"/>
      <c r="Q130" s="324"/>
      <c r="R130" s="324"/>
      <c r="S130" s="324"/>
      <c r="T130" s="324"/>
      <c r="U130" s="324"/>
      <c r="V130" s="324"/>
      <c r="W130" s="325"/>
      <c r="X130" s="325"/>
      <c r="Y130" s="325"/>
      <c r="Z130" s="325"/>
      <c r="AA130" s="325"/>
      <c r="AB130" s="324"/>
      <c r="AC130" s="324"/>
      <c r="AD130" s="325"/>
      <c r="AE130" s="324"/>
      <c r="AF130" s="325"/>
      <c r="AG130" s="325"/>
      <c r="AH130" s="325"/>
      <c r="AI130" s="325"/>
      <c r="AJ130" s="327"/>
    </row>
    <row r="131" spans="1:36" s="185" customFormat="1" x14ac:dyDescent="0.25">
      <c r="A131" s="329"/>
      <c r="B131" s="324"/>
      <c r="C131" s="324"/>
      <c r="D131" s="324"/>
      <c r="E131" s="324"/>
      <c r="F131" s="324"/>
      <c r="G131" s="324"/>
      <c r="H131" s="324"/>
      <c r="I131" s="324"/>
      <c r="J131" s="324"/>
      <c r="K131" s="324"/>
      <c r="L131" s="324"/>
      <c r="M131" s="324"/>
      <c r="N131" s="324"/>
      <c r="O131" s="324"/>
      <c r="P131" s="324"/>
      <c r="Q131" s="324"/>
      <c r="R131" s="324"/>
      <c r="S131" s="324"/>
      <c r="T131" s="324"/>
      <c r="U131" s="324"/>
      <c r="V131" s="324"/>
      <c r="W131" s="325"/>
      <c r="X131" s="325"/>
      <c r="Y131" s="325"/>
      <c r="Z131" s="325"/>
      <c r="AA131" s="325"/>
      <c r="AB131" s="324"/>
      <c r="AC131" s="324"/>
      <c r="AD131" s="325"/>
      <c r="AE131" s="324"/>
      <c r="AF131" s="325"/>
      <c r="AG131" s="325"/>
      <c r="AH131" s="325"/>
      <c r="AI131" s="325"/>
      <c r="AJ131" s="327"/>
    </row>
    <row r="132" spans="1:36" s="185" customFormat="1" ht="72" customHeight="1" x14ac:dyDescent="0.25">
      <c r="A132" s="329"/>
      <c r="B132" s="324"/>
      <c r="C132" s="324"/>
      <c r="D132" s="324"/>
      <c r="E132" s="324"/>
      <c r="F132" s="324" t="s">
        <v>686</v>
      </c>
      <c r="G132" s="324"/>
      <c r="H132" s="324"/>
      <c r="I132" s="324"/>
      <c r="J132" s="171" t="s">
        <v>593</v>
      </c>
      <c r="K132" s="171" t="s">
        <v>382</v>
      </c>
      <c r="L132" s="171" t="s">
        <v>603</v>
      </c>
      <c r="M132" s="171">
        <v>1</v>
      </c>
      <c r="N132" s="324" t="s">
        <v>225</v>
      </c>
      <c r="O132" s="324" t="s">
        <v>48</v>
      </c>
      <c r="P132" s="324"/>
      <c r="Q132" s="324"/>
      <c r="R132" s="324"/>
      <c r="S132" s="324"/>
      <c r="T132" s="324"/>
      <c r="U132" s="324">
        <v>221000</v>
      </c>
      <c r="V132" s="324">
        <f>U132</f>
        <v>221000</v>
      </c>
      <c r="W132" s="325" t="s">
        <v>295</v>
      </c>
      <c r="X132" s="325" t="s">
        <v>295</v>
      </c>
      <c r="Y132" s="325" t="s">
        <v>295</v>
      </c>
      <c r="Z132" s="325" t="s">
        <v>295</v>
      </c>
      <c r="AA132" s="325" t="s">
        <v>295</v>
      </c>
      <c r="AB132" s="324">
        <v>39000</v>
      </c>
      <c r="AC132" s="324"/>
      <c r="AD132" s="325" t="s">
        <v>295</v>
      </c>
      <c r="AE132" s="324">
        <f>V132</f>
        <v>221000</v>
      </c>
      <c r="AF132" s="325" t="s">
        <v>295</v>
      </c>
      <c r="AG132" s="325" t="s">
        <v>295</v>
      </c>
      <c r="AH132" s="325"/>
      <c r="AI132" s="325"/>
      <c r="AJ132" s="327"/>
    </row>
    <row r="133" spans="1:36" s="185" customFormat="1" ht="48" customHeight="1" x14ac:dyDescent="0.25">
      <c r="A133" s="329"/>
      <c r="B133" s="324"/>
      <c r="C133" s="324"/>
      <c r="D133" s="324"/>
      <c r="E133" s="324"/>
      <c r="F133" s="324"/>
      <c r="G133" s="324"/>
      <c r="H133" s="324"/>
      <c r="I133" s="324"/>
      <c r="J133" s="324" t="s">
        <v>604</v>
      </c>
      <c r="K133" s="324" t="s">
        <v>378</v>
      </c>
      <c r="L133" s="324" t="s">
        <v>605</v>
      </c>
      <c r="M133" s="324">
        <v>2000</v>
      </c>
      <c r="N133" s="324"/>
      <c r="O133" s="324"/>
      <c r="P133" s="324"/>
      <c r="Q133" s="324"/>
      <c r="R133" s="324"/>
      <c r="S133" s="324"/>
      <c r="T133" s="324"/>
      <c r="U133" s="324"/>
      <c r="V133" s="324"/>
      <c r="W133" s="325"/>
      <c r="X133" s="325"/>
      <c r="Y133" s="325"/>
      <c r="Z133" s="325"/>
      <c r="AA133" s="325"/>
      <c r="AB133" s="324"/>
      <c r="AC133" s="324"/>
      <c r="AD133" s="325"/>
      <c r="AE133" s="324"/>
      <c r="AF133" s="325"/>
      <c r="AG133" s="325"/>
      <c r="AH133" s="325"/>
      <c r="AI133" s="325"/>
      <c r="AJ133" s="327"/>
    </row>
    <row r="134" spans="1:36" s="168" customFormat="1" x14ac:dyDescent="0.25">
      <c r="A134" s="330"/>
      <c r="B134" s="324"/>
      <c r="C134" s="324"/>
      <c r="D134" s="324"/>
      <c r="E134" s="324"/>
      <c r="F134" s="324"/>
      <c r="G134" s="324"/>
      <c r="H134" s="324"/>
      <c r="I134" s="324"/>
      <c r="J134" s="324"/>
      <c r="K134" s="324"/>
      <c r="L134" s="324"/>
      <c r="M134" s="324"/>
      <c r="N134" s="324"/>
      <c r="O134" s="324"/>
      <c r="P134" s="324"/>
      <c r="Q134" s="324"/>
      <c r="R134" s="324"/>
      <c r="S134" s="324"/>
      <c r="T134" s="324"/>
      <c r="U134" s="324"/>
      <c r="V134" s="324"/>
      <c r="W134" s="325"/>
      <c r="X134" s="325"/>
      <c r="Y134" s="325"/>
      <c r="Z134" s="325"/>
      <c r="AA134" s="325"/>
      <c r="AB134" s="324"/>
      <c r="AC134" s="324"/>
      <c r="AD134" s="325"/>
      <c r="AE134" s="324"/>
      <c r="AF134" s="325"/>
      <c r="AG134" s="325"/>
      <c r="AH134" s="325"/>
      <c r="AI134" s="325"/>
      <c r="AJ134" s="327"/>
    </row>
    <row r="135" spans="1:36" s="180" customFormat="1" ht="92.1" customHeight="1" x14ac:dyDescent="0.25">
      <c r="A135" s="174"/>
      <c r="B135" s="213" t="s">
        <v>687</v>
      </c>
      <c r="C135" s="213" t="s">
        <v>688</v>
      </c>
      <c r="D135" s="315" t="s">
        <v>672</v>
      </c>
      <c r="E135" s="315" t="s">
        <v>375</v>
      </c>
      <c r="F135" s="213" t="s">
        <v>689</v>
      </c>
      <c r="G135" s="317" t="s">
        <v>592</v>
      </c>
      <c r="H135" s="218" t="s">
        <v>41</v>
      </c>
      <c r="I135" s="218" t="s">
        <v>41</v>
      </c>
      <c r="J135" s="179" t="s">
        <v>593</v>
      </c>
      <c r="K135" s="179" t="s">
        <v>382</v>
      </c>
      <c r="L135" s="179" t="s">
        <v>603</v>
      </c>
      <c r="M135" s="179">
        <v>1</v>
      </c>
      <c r="N135" s="315" t="s">
        <v>225</v>
      </c>
      <c r="O135" s="314" t="s">
        <v>75</v>
      </c>
      <c r="P135" s="213" t="s">
        <v>380</v>
      </c>
      <c r="Q135" s="213" t="s">
        <v>44</v>
      </c>
      <c r="R135" s="213" t="s">
        <v>294</v>
      </c>
      <c r="S135" s="213" t="s">
        <v>133</v>
      </c>
      <c r="T135" s="321">
        <v>281263.82</v>
      </c>
      <c r="U135" s="321">
        <f>T135</f>
        <v>281263.82</v>
      </c>
      <c r="V135" s="322">
        <f>T135</f>
        <v>281263.82</v>
      </c>
      <c r="W135" s="318" t="s">
        <v>295</v>
      </c>
      <c r="X135" s="318" t="s">
        <v>295</v>
      </c>
      <c r="Y135" s="318" t="s">
        <v>295</v>
      </c>
      <c r="Z135" s="318" t="s">
        <v>295</v>
      </c>
      <c r="AA135" s="318" t="s">
        <v>295</v>
      </c>
      <c r="AB135" s="320">
        <v>266901.18</v>
      </c>
      <c r="AC135" s="213" t="s">
        <v>55</v>
      </c>
      <c r="AD135" s="213" t="s">
        <v>295</v>
      </c>
      <c r="AE135" s="311">
        <f>T135</f>
        <v>281263.82</v>
      </c>
      <c r="AF135" s="213" t="s">
        <v>295</v>
      </c>
      <c r="AG135" s="213" t="s">
        <v>295</v>
      </c>
      <c r="AH135" s="307" t="s">
        <v>690</v>
      </c>
      <c r="AI135" s="307" t="s">
        <v>317</v>
      </c>
      <c r="AJ135" s="218"/>
    </row>
    <row r="136" spans="1:36" s="180" customFormat="1" ht="84" x14ac:dyDescent="0.25">
      <c r="A136" s="71"/>
      <c r="B136" s="214"/>
      <c r="C136" s="214"/>
      <c r="D136" s="316"/>
      <c r="E136" s="316"/>
      <c r="F136" s="214"/>
      <c r="G136" s="316"/>
      <c r="H136" s="214"/>
      <c r="I136" s="214"/>
      <c r="J136" s="179" t="s">
        <v>604</v>
      </c>
      <c r="K136" s="171" t="s">
        <v>378</v>
      </c>
      <c r="L136" s="171" t="s">
        <v>605</v>
      </c>
      <c r="M136" s="179">
        <v>300000</v>
      </c>
      <c r="N136" s="316"/>
      <c r="O136" s="314"/>
      <c r="P136" s="214"/>
      <c r="Q136" s="214"/>
      <c r="R136" s="214"/>
      <c r="S136" s="214"/>
      <c r="T136" s="321"/>
      <c r="U136" s="321"/>
      <c r="V136" s="323"/>
      <c r="W136" s="319"/>
      <c r="X136" s="319"/>
      <c r="Y136" s="319"/>
      <c r="Z136" s="319"/>
      <c r="AA136" s="319"/>
      <c r="AB136" s="320"/>
      <c r="AC136" s="214"/>
      <c r="AD136" s="214"/>
      <c r="AE136" s="312"/>
      <c r="AF136" s="214"/>
      <c r="AG136" s="214"/>
      <c r="AH136" s="308"/>
      <c r="AI136" s="308"/>
      <c r="AJ136" s="214"/>
    </row>
    <row r="137" spans="1:36" s="128" customFormat="1" ht="92.1" customHeight="1" x14ac:dyDescent="0.25">
      <c r="A137" s="174"/>
      <c r="B137" s="213" t="s">
        <v>691</v>
      </c>
      <c r="C137" s="213" t="s">
        <v>692</v>
      </c>
      <c r="D137" s="315" t="s">
        <v>672</v>
      </c>
      <c r="E137" s="315" t="s">
        <v>375</v>
      </c>
      <c r="F137" s="213" t="s">
        <v>693</v>
      </c>
      <c r="G137" s="317" t="s">
        <v>592</v>
      </c>
      <c r="H137" s="218" t="s">
        <v>41</v>
      </c>
      <c r="I137" s="218" t="s">
        <v>41</v>
      </c>
      <c r="J137" s="179" t="s">
        <v>593</v>
      </c>
      <c r="K137" s="179" t="s">
        <v>382</v>
      </c>
      <c r="L137" s="179" t="s">
        <v>603</v>
      </c>
      <c r="M137" s="179">
        <v>1</v>
      </c>
      <c r="N137" s="315" t="s">
        <v>225</v>
      </c>
      <c r="O137" s="314" t="s">
        <v>84</v>
      </c>
      <c r="P137" s="213" t="s">
        <v>380</v>
      </c>
      <c r="Q137" s="213" t="s">
        <v>44</v>
      </c>
      <c r="R137" s="213" t="s">
        <v>294</v>
      </c>
      <c r="S137" s="213" t="s">
        <v>133</v>
      </c>
      <c r="T137" s="313">
        <v>340000</v>
      </c>
      <c r="U137" s="313">
        <f>T137</f>
        <v>340000</v>
      </c>
      <c r="V137" s="311">
        <f>T137</f>
        <v>340000</v>
      </c>
      <c r="W137" s="213" t="s">
        <v>295</v>
      </c>
      <c r="X137" s="213" t="s">
        <v>295</v>
      </c>
      <c r="Y137" s="213" t="s">
        <v>295</v>
      </c>
      <c r="Z137" s="213" t="s">
        <v>295</v>
      </c>
      <c r="AA137" s="213" t="s">
        <v>295</v>
      </c>
      <c r="AB137" s="310">
        <v>60000</v>
      </c>
      <c r="AC137" s="213" t="s">
        <v>55</v>
      </c>
      <c r="AD137" s="213" t="s">
        <v>295</v>
      </c>
      <c r="AE137" s="311">
        <f>T137</f>
        <v>340000</v>
      </c>
      <c r="AF137" s="213" t="s">
        <v>295</v>
      </c>
      <c r="AG137" s="213" t="s">
        <v>295</v>
      </c>
      <c r="AH137" s="307" t="s">
        <v>668</v>
      </c>
      <c r="AI137" s="307" t="s">
        <v>694</v>
      </c>
      <c r="AJ137" s="218"/>
    </row>
    <row r="138" spans="1:36" s="128" customFormat="1" ht="84" x14ac:dyDescent="0.25">
      <c r="A138" s="71"/>
      <c r="B138" s="214"/>
      <c r="C138" s="214"/>
      <c r="D138" s="316"/>
      <c r="E138" s="316"/>
      <c r="F138" s="214"/>
      <c r="G138" s="316"/>
      <c r="H138" s="214"/>
      <c r="I138" s="214"/>
      <c r="J138" s="179" t="s">
        <v>604</v>
      </c>
      <c r="K138" s="171" t="s">
        <v>378</v>
      </c>
      <c r="L138" s="171" t="s">
        <v>605</v>
      </c>
      <c r="M138" s="179">
        <v>100000</v>
      </c>
      <c r="N138" s="316"/>
      <c r="O138" s="314"/>
      <c r="P138" s="214"/>
      <c r="Q138" s="214"/>
      <c r="R138" s="214"/>
      <c r="S138" s="214"/>
      <c r="T138" s="313"/>
      <c r="U138" s="313"/>
      <c r="V138" s="312"/>
      <c r="W138" s="214"/>
      <c r="X138" s="214"/>
      <c r="Y138" s="214"/>
      <c r="Z138" s="214"/>
      <c r="AA138" s="214"/>
      <c r="AB138" s="310"/>
      <c r="AC138" s="214"/>
      <c r="AD138" s="214"/>
      <c r="AE138" s="312"/>
      <c r="AF138" s="214"/>
      <c r="AG138" s="214"/>
      <c r="AH138" s="308"/>
      <c r="AI138" s="308"/>
      <c r="AJ138" s="214"/>
    </row>
    <row r="139" spans="1:36" s="128" customFormat="1" ht="72" customHeight="1" x14ac:dyDescent="0.25">
      <c r="A139" s="190"/>
      <c r="B139" s="309" t="s">
        <v>708</v>
      </c>
      <c r="C139" s="303" t="s">
        <v>709</v>
      </c>
      <c r="D139" s="303" t="s">
        <v>374</v>
      </c>
      <c r="E139" s="303" t="s">
        <v>375</v>
      </c>
      <c r="F139" s="301" t="s">
        <v>573</v>
      </c>
      <c r="G139" s="303" t="s">
        <v>710</v>
      </c>
      <c r="H139" s="303" t="s">
        <v>41</v>
      </c>
      <c r="I139" s="303" t="s">
        <v>41</v>
      </c>
      <c r="J139" s="179" t="s">
        <v>386</v>
      </c>
      <c r="K139" s="179" t="s">
        <v>387</v>
      </c>
      <c r="L139" s="179" t="s">
        <v>388</v>
      </c>
      <c r="M139" s="179">
        <v>10.72</v>
      </c>
      <c r="N139" s="303" t="s">
        <v>225</v>
      </c>
      <c r="O139" s="303" t="s">
        <v>70</v>
      </c>
      <c r="P139" s="303" t="s">
        <v>380</v>
      </c>
      <c r="Q139" s="303" t="s">
        <v>44</v>
      </c>
      <c r="R139" s="303" t="s">
        <v>294</v>
      </c>
      <c r="S139" s="303" t="s">
        <v>133</v>
      </c>
      <c r="T139" s="306">
        <f>U139+U142</f>
        <v>11152187</v>
      </c>
      <c r="U139" s="302">
        <v>8000000</v>
      </c>
      <c r="V139" s="302">
        <f t="shared" ref="V139" si="5">U139</f>
        <v>8000000</v>
      </c>
      <c r="W139" s="303" t="s">
        <v>295</v>
      </c>
      <c r="X139" s="303" t="s">
        <v>295</v>
      </c>
      <c r="Y139" s="303" t="s">
        <v>295</v>
      </c>
      <c r="Z139" s="303" t="s">
        <v>295</v>
      </c>
      <c r="AA139" s="303" t="s">
        <v>295</v>
      </c>
      <c r="AB139" s="302">
        <v>1411764.71</v>
      </c>
      <c r="AC139" s="305" t="s">
        <v>55</v>
      </c>
      <c r="AD139" s="303" t="s">
        <v>295</v>
      </c>
      <c r="AE139" s="302">
        <f t="shared" ref="AE139" si="6">V139</f>
        <v>8000000</v>
      </c>
      <c r="AF139" s="303" t="s">
        <v>295</v>
      </c>
      <c r="AG139" s="303" t="s">
        <v>295</v>
      </c>
      <c r="AH139" s="304">
        <v>45992</v>
      </c>
      <c r="AI139" s="304">
        <v>46054</v>
      </c>
      <c r="AJ139" s="300"/>
    </row>
    <row r="140" spans="1:36" s="128" customFormat="1" ht="72" customHeight="1" x14ac:dyDescent="0.25">
      <c r="A140" s="190"/>
      <c r="B140" s="309"/>
      <c r="C140" s="303"/>
      <c r="D140" s="303"/>
      <c r="E140" s="303"/>
      <c r="F140" s="301"/>
      <c r="G140" s="303"/>
      <c r="H140" s="303"/>
      <c r="I140" s="303"/>
      <c r="J140" s="171" t="s">
        <v>381</v>
      </c>
      <c r="K140" s="171" t="s">
        <v>382</v>
      </c>
      <c r="L140" s="171" t="s">
        <v>383</v>
      </c>
      <c r="M140" s="179">
        <v>1</v>
      </c>
      <c r="N140" s="303"/>
      <c r="O140" s="303"/>
      <c r="P140" s="303"/>
      <c r="Q140" s="303"/>
      <c r="R140" s="303"/>
      <c r="S140" s="303"/>
      <c r="T140" s="303"/>
      <c r="U140" s="302"/>
      <c r="V140" s="302"/>
      <c r="W140" s="303"/>
      <c r="X140" s="303"/>
      <c r="Y140" s="303"/>
      <c r="Z140" s="303"/>
      <c r="AA140" s="303"/>
      <c r="AB140" s="302"/>
      <c r="AC140" s="305"/>
      <c r="AD140" s="303"/>
      <c r="AE140" s="302"/>
      <c r="AF140" s="303"/>
      <c r="AG140" s="303"/>
      <c r="AH140" s="304"/>
      <c r="AI140" s="304"/>
      <c r="AJ140" s="300"/>
    </row>
    <row r="141" spans="1:36" s="128" customFormat="1" ht="48" x14ac:dyDescent="0.25">
      <c r="A141" s="191"/>
      <c r="B141" s="309"/>
      <c r="C141" s="303"/>
      <c r="D141" s="303"/>
      <c r="E141" s="303"/>
      <c r="F141" s="301"/>
      <c r="G141" s="303"/>
      <c r="H141" s="303"/>
      <c r="I141" s="303"/>
      <c r="J141" s="171" t="s">
        <v>390</v>
      </c>
      <c r="K141" s="171" t="s">
        <v>391</v>
      </c>
      <c r="L141" s="171" t="s">
        <v>392</v>
      </c>
      <c r="M141" s="179">
        <v>107216</v>
      </c>
      <c r="N141" s="303"/>
      <c r="O141" s="303"/>
      <c r="P141" s="303"/>
      <c r="Q141" s="303"/>
      <c r="R141" s="303"/>
      <c r="S141" s="303"/>
      <c r="T141" s="303"/>
      <c r="U141" s="302"/>
      <c r="V141" s="302"/>
      <c r="W141" s="303"/>
      <c r="X141" s="303"/>
      <c r="Y141" s="303"/>
      <c r="Z141" s="303"/>
      <c r="AA141" s="303"/>
      <c r="AB141" s="302"/>
      <c r="AC141" s="305"/>
      <c r="AD141" s="303"/>
      <c r="AE141" s="302"/>
      <c r="AF141" s="303"/>
      <c r="AG141" s="303"/>
      <c r="AH141" s="304"/>
      <c r="AI141" s="304"/>
      <c r="AJ141" s="300"/>
    </row>
    <row r="142" spans="1:36" s="128" customFormat="1" ht="72" customHeight="1" x14ac:dyDescent="0.25">
      <c r="A142" s="190"/>
      <c r="B142" s="309"/>
      <c r="C142" s="303"/>
      <c r="D142" s="303"/>
      <c r="E142" s="303"/>
      <c r="F142" s="301" t="s">
        <v>574</v>
      </c>
      <c r="G142" s="303"/>
      <c r="H142" s="303"/>
      <c r="I142" s="303"/>
      <c r="J142" s="179" t="s">
        <v>393</v>
      </c>
      <c r="K142" s="179" t="s">
        <v>394</v>
      </c>
      <c r="L142" s="179" t="s">
        <v>388</v>
      </c>
      <c r="M142" s="179">
        <v>7</v>
      </c>
      <c r="N142" s="303" t="s">
        <v>225</v>
      </c>
      <c r="O142" s="303"/>
      <c r="P142" s="303" t="s">
        <v>380</v>
      </c>
      <c r="Q142" s="303" t="s">
        <v>44</v>
      </c>
      <c r="R142" s="303" t="s">
        <v>294</v>
      </c>
      <c r="S142" s="303" t="s">
        <v>133</v>
      </c>
      <c r="T142" s="303"/>
      <c r="U142" s="302">
        <v>3152187</v>
      </c>
      <c r="V142" s="302">
        <f t="shared" ref="V142" si="7">U142</f>
        <v>3152187</v>
      </c>
      <c r="W142" s="303" t="s">
        <v>295</v>
      </c>
      <c r="X142" s="303" t="s">
        <v>295</v>
      </c>
      <c r="Y142" s="303" t="s">
        <v>295</v>
      </c>
      <c r="Z142" s="303" t="s">
        <v>295</v>
      </c>
      <c r="AA142" s="303" t="s">
        <v>295</v>
      </c>
      <c r="AB142" s="302">
        <v>556268.30000000005</v>
      </c>
      <c r="AC142" s="302" t="s">
        <v>55</v>
      </c>
      <c r="AD142" s="303" t="s">
        <v>295</v>
      </c>
      <c r="AE142" s="302">
        <f t="shared" ref="AE142" si="8">V142</f>
        <v>3152187</v>
      </c>
      <c r="AF142" s="303" t="s">
        <v>295</v>
      </c>
      <c r="AG142" s="303" t="s">
        <v>295</v>
      </c>
      <c r="AH142" s="304"/>
      <c r="AI142" s="304"/>
      <c r="AJ142" s="300"/>
    </row>
    <row r="143" spans="1:36" s="128" customFormat="1" ht="48" x14ac:dyDescent="0.25">
      <c r="A143" s="191"/>
      <c r="B143" s="309"/>
      <c r="C143" s="303"/>
      <c r="D143" s="303"/>
      <c r="E143" s="303"/>
      <c r="F143" s="301"/>
      <c r="G143" s="303"/>
      <c r="H143" s="303"/>
      <c r="I143" s="303"/>
      <c r="J143" s="171" t="s">
        <v>381</v>
      </c>
      <c r="K143" s="171" t="s">
        <v>382</v>
      </c>
      <c r="L143" s="171" t="s">
        <v>383</v>
      </c>
      <c r="M143" s="179">
        <v>1</v>
      </c>
      <c r="N143" s="303"/>
      <c r="O143" s="303"/>
      <c r="P143" s="303"/>
      <c r="Q143" s="303"/>
      <c r="R143" s="303"/>
      <c r="S143" s="303"/>
      <c r="T143" s="303"/>
      <c r="U143" s="302"/>
      <c r="V143" s="302"/>
      <c r="W143" s="303"/>
      <c r="X143" s="303"/>
      <c r="Y143" s="303"/>
      <c r="Z143" s="303"/>
      <c r="AA143" s="303"/>
      <c r="AB143" s="302"/>
      <c r="AC143" s="302"/>
      <c r="AD143" s="303"/>
      <c r="AE143" s="302"/>
      <c r="AF143" s="303"/>
      <c r="AG143" s="303"/>
      <c r="AH143" s="304"/>
      <c r="AI143" s="304"/>
      <c r="AJ143" s="300"/>
    </row>
    <row r="144" spans="1:36" s="128" customFormat="1" ht="48" x14ac:dyDescent="0.25">
      <c r="A144" s="191"/>
      <c r="B144" s="309"/>
      <c r="C144" s="303"/>
      <c r="D144" s="303"/>
      <c r="E144" s="303"/>
      <c r="F144" s="301"/>
      <c r="G144" s="303"/>
      <c r="H144" s="303"/>
      <c r="I144" s="303"/>
      <c r="J144" s="171" t="s">
        <v>390</v>
      </c>
      <c r="K144" s="171" t="s">
        <v>391</v>
      </c>
      <c r="L144" s="171" t="s">
        <v>392</v>
      </c>
      <c r="M144" s="179">
        <v>630296</v>
      </c>
      <c r="N144" s="303"/>
      <c r="O144" s="303"/>
      <c r="P144" s="303"/>
      <c r="Q144" s="303"/>
      <c r="R144" s="303"/>
      <c r="S144" s="303"/>
      <c r="T144" s="303"/>
      <c r="U144" s="302"/>
      <c r="V144" s="302"/>
      <c r="W144" s="303"/>
      <c r="X144" s="303"/>
      <c r="Y144" s="303"/>
      <c r="Z144" s="303"/>
      <c r="AA144" s="303"/>
      <c r="AB144" s="302"/>
      <c r="AC144" s="302"/>
      <c r="AD144" s="303"/>
      <c r="AE144" s="302"/>
      <c r="AF144" s="303"/>
      <c r="AG144" s="303"/>
      <c r="AH144" s="304"/>
      <c r="AI144" s="304"/>
      <c r="AJ144" s="300"/>
    </row>
    <row r="145" spans="1:36" s="128" customFormat="1" ht="105.6" customHeight="1" x14ac:dyDescent="0.25">
      <c r="A145" s="191"/>
      <c r="B145" s="309"/>
      <c r="C145" s="303"/>
      <c r="D145" s="303"/>
      <c r="E145" s="303"/>
      <c r="F145" s="301"/>
      <c r="G145" s="303"/>
      <c r="H145" s="303"/>
      <c r="I145" s="303"/>
      <c r="J145" s="179" t="s">
        <v>386</v>
      </c>
      <c r="K145" s="179" t="s">
        <v>387</v>
      </c>
      <c r="L145" s="179" t="s">
        <v>388</v>
      </c>
      <c r="M145" s="179">
        <v>7</v>
      </c>
      <c r="N145" s="303"/>
      <c r="O145" s="303"/>
      <c r="P145" s="303"/>
      <c r="Q145" s="303"/>
      <c r="R145" s="303"/>
      <c r="S145" s="303"/>
      <c r="T145" s="303"/>
      <c r="U145" s="302"/>
      <c r="V145" s="302"/>
      <c r="W145" s="303"/>
      <c r="X145" s="303"/>
      <c r="Y145" s="303"/>
      <c r="Z145" s="303"/>
      <c r="AA145" s="303"/>
      <c r="AB145" s="302"/>
      <c r="AC145" s="302"/>
      <c r="AD145" s="303"/>
      <c r="AE145" s="302"/>
      <c r="AF145" s="303"/>
      <c r="AG145" s="303"/>
      <c r="AH145" s="304"/>
      <c r="AI145" s="304"/>
      <c r="AJ145" s="300"/>
    </row>
  </sheetData>
  <mergeCells count="1091">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G17:AG19"/>
    <mergeCell ref="B20:B22"/>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P23:P25"/>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J23:AJ25"/>
    <mergeCell ref="J24:J25"/>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AI26:AI31"/>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N26:N28"/>
    <mergeCell ref="O26:O28"/>
    <mergeCell ref="P26:P31"/>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G26:G31"/>
    <mergeCell ref="H26:H31"/>
    <mergeCell ref="I26:I31"/>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W57:W71"/>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Y86:Y96"/>
    <mergeCell ref="Z86:Z96"/>
    <mergeCell ref="AA86:AA96"/>
    <mergeCell ref="AB86:AB88"/>
    <mergeCell ref="AC86:AC96"/>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P97:P99"/>
    <mergeCell ref="Q97:Q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103:AJ105"/>
    <mergeCell ref="B106:B113"/>
    <mergeCell ref="C106:C113"/>
    <mergeCell ref="D106:D113"/>
    <mergeCell ref="E106:E113"/>
    <mergeCell ref="F106:F110"/>
    <mergeCell ref="G106:G113"/>
    <mergeCell ref="H106:H113"/>
    <mergeCell ref="I106:I113"/>
    <mergeCell ref="N106:N113"/>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AI106:AI113"/>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N120:N122"/>
    <mergeCell ref="O120:O122"/>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G120:G134"/>
    <mergeCell ref="H120:H134"/>
    <mergeCell ref="I120:I134"/>
    <mergeCell ref="P120:P134"/>
    <mergeCell ref="J124:J125"/>
    <mergeCell ref="K124:K125"/>
    <mergeCell ref="L124:L125"/>
    <mergeCell ref="M124:M125"/>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9:AJ145"/>
    <mergeCell ref="F142:F145"/>
    <mergeCell ref="U142:U145"/>
    <mergeCell ref="V142:V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 ref="H139:H145"/>
    <mergeCell ref="I139:I145"/>
    <mergeCell ref="N139:N145"/>
    <mergeCell ref="O139:O145"/>
    <mergeCell ref="P139:P145"/>
    <mergeCell ref="Q139:Q14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91BF-62AB-444A-B3E3-A13CEF49F525}">
  <dimension ref="A1:AJ65"/>
  <sheetViews>
    <sheetView topLeftCell="A37" zoomScale="50" zoomScaleNormal="50" workbookViewId="0">
      <selection activeCell="F48" sqref="F48:F49"/>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193" t="s">
        <v>119</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428" t="s">
        <v>0</v>
      </c>
      <c r="C3" s="422" t="s">
        <v>1</v>
      </c>
      <c r="D3" s="422" t="s">
        <v>17</v>
      </c>
      <c r="E3" s="422" t="s">
        <v>18</v>
      </c>
      <c r="F3" s="422" t="s">
        <v>19</v>
      </c>
      <c r="G3" s="422" t="s">
        <v>2</v>
      </c>
      <c r="H3" s="422" t="s">
        <v>3</v>
      </c>
      <c r="I3" s="422" t="s">
        <v>4</v>
      </c>
      <c r="J3" s="423" t="s">
        <v>5</v>
      </c>
      <c r="K3" s="423"/>
      <c r="L3" s="423"/>
      <c r="M3" s="423"/>
      <c r="N3" s="422" t="s">
        <v>28</v>
      </c>
      <c r="O3" s="422" t="s">
        <v>20</v>
      </c>
      <c r="P3" s="424" t="s">
        <v>27</v>
      </c>
      <c r="Q3" s="424" t="s">
        <v>21</v>
      </c>
      <c r="R3" s="424" t="s">
        <v>26</v>
      </c>
      <c r="S3" s="424" t="s">
        <v>22</v>
      </c>
      <c r="T3" s="422" t="s">
        <v>29</v>
      </c>
      <c r="U3" s="422" t="s">
        <v>30</v>
      </c>
      <c r="V3" s="423" t="s">
        <v>31</v>
      </c>
      <c r="W3" s="423"/>
      <c r="X3" s="423"/>
      <c r="Y3" s="423"/>
      <c r="Z3" s="423"/>
      <c r="AA3" s="423"/>
      <c r="AB3" s="422" t="s">
        <v>36</v>
      </c>
      <c r="AC3" s="424" t="s">
        <v>37</v>
      </c>
      <c r="AD3" s="425" t="s">
        <v>120</v>
      </c>
      <c r="AE3" s="426"/>
      <c r="AF3" s="427"/>
      <c r="AG3" s="422" t="s">
        <v>16</v>
      </c>
      <c r="AH3" s="422" t="s">
        <v>25</v>
      </c>
      <c r="AI3" s="422" t="s">
        <v>23</v>
      </c>
      <c r="AJ3" s="421" t="s">
        <v>24</v>
      </c>
    </row>
    <row r="4" spans="1:36" ht="168.95" customHeight="1" thickBot="1" x14ac:dyDescent="0.3">
      <c r="A4" s="1"/>
      <c r="B4" s="428"/>
      <c r="C4" s="422"/>
      <c r="D4" s="422"/>
      <c r="E4" s="422"/>
      <c r="F4" s="422"/>
      <c r="G4" s="422"/>
      <c r="H4" s="422"/>
      <c r="I4" s="422"/>
      <c r="J4" s="85" t="s">
        <v>6</v>
      </c>
      <c r="K4" s="85" t="s">
        <v>7</v>
      </c>
      <c r="L4" s="85" t="s">
        <v>8</v>
      </c>
      <c r="M4" s="86" t="s">
        <v>9</v>
      </c>
      <c r="N4" s="422"/>
      <c r="O4" s="422"/>
      <c r="P4" s="424"/>
      <c r="Q4" s="424"/>
      <c r="R4" s="424"/>
      <c r="S4" s="424"/>
      <c r="T4" s="422"/>
      <c r="U4" s="422"/>
      <c r="V4" s="85" t="s">
        <v>33</v>
      </c>
      <c r="W4" s="85" t="s">
        <v>34</v>
      </c>
      <c r="X4" s="85" t="s">
        <v>10</v>
      </c>
      <c r="Y4" s="85" t="s">
        <v>35</v>
      </c>
      <c r="Z4" s="85" t="s">
        <v>32</v>
      </c>
      <c r="AA4" s="85" t="s">
        <v>14</v>
      </c>
      <c r="AB4" s="422"/>
      <c r="AC4" s="424"/>
      <c r="AD4" s="85" t="s">
        <v>11</v>
      </c>
      <c r="AE4" s="85" t="s">
        <v>12</v>
      </c>
      <c r="AF4" s="85" t="s">
        <v>15</v>
      </c>
      <c r="AG4" s="422"/>
      <c r="AH4" s="422"/>
      <c r="AI4" s="422"/>
      <c r="AJ4" s="421"/>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384" t="s">
        <v>216</v>
      </c>
      <c r="C6" s="386" t="s">
        <v>217</v>
      </c>
      <c r="D6" s="386" t="s">
        <v>218</v>
      </c>
      <c r="E6" s="386" t="s">
        <v>219</v>
      </c>
      <c r="F6" s="367" t="s">
        <v>220</v>
      </c>
      <c r="G6" s="386" t="s">
        <v>221</v>
      </c>
      <c r="H6" s="360" t="s">
        <v>41</v>
      </c>
      <c r="I6" s="360" t="s">
        <v>41</v>
      </c>
      <c r="J6" s="91" t="s">
        <v>222</v>
      </c>
      <c r="K6" s="91" t="s">
        <v>223</v>
      </c>
      <c r="L6" s="91" t="s">
        <v>224</v>
      </c>
      <c r="M6" s="92">
        <v>20</v>
      </c>
      <c r="N6" s="367" t="s">
        <v>225</v>
      </c>
      <c r="O6" s="367" t="s">
        <v>226</v>
      </c>
      <c r="P6" s="369" t="s">
        <v>227</v>
      </c>
      <c r="Q6" s="369" t="s">
        <v>228</v>
      </c>
      <c r="R6" s="369" t="s">
        <v>45</v>
      </c>
      <c r="S6" s="369" t="s">
        <v>133</v>
      </c>
      <c r="T6" s="380">
        <f>U6</f>
        <v>382500</v>
      </c>
      <c r="U6" s="358">
        <f>V6</f>
        <v>382500</v>
      </c>
      <c r="V6" s="358">
        <v>382500</v>
      </c>
      <c r="W6" s="358">
        <v>0</v>
      </c>
      <c r="X6" s="358">
        <v>0</v>
      </c>
      <c r="Y6" s="358">
        <v>0</v>
      </c>
      <c r="Z6" s="358">
        <v>0</v>
      </c>
      <c r="AA6" s="358">
        <v>0</v>
      </c>
      <c r="AB6" s="358">
        <v>67500</v>
      </c>
      <c r="AC6" s="358" t="s">
        <v>55</v>
      </c>
      <c r="AD6" s="358">
        <v>0</v>
      </c>
      <c r="AE6" s="358">
        <f>V6</f>
        <v>382500</v>
      </c>
      <c r="AF6" s="358">
        <v>0</v>
      </c>
      <c r="AG6" s="358"/>
      <c r="AH6" s="376" t="s">
        <v>229</v>
      </c>
      <c r="AI6" s="376" t="s">
        <v>412</v>
      </c>
      <c r="AJ6" s="404">
        <v>45322</v>
      </c>
    </row>
    <row r="7" spans="1:36" ht="58.5" customHeight="1" thickBot="1" x14ac:dyDescent="0.3">
      <c r="A7" s="1"/>
      <c r="B7" s="385"/>
      <c r="C7" s="387"/>
      <c r="D7" s="387"/>
      <c r="E7" s="387"/>
      <c r="F7" s="368"/>
      <c r="G7" s="387"/>
      <c r="H7" s="361"/>
      <c r="I7" s="361"/>
      <c r="J7" s="93" t="s">
        <v>231</v>
      </c>
      <c r="K7" s="93" t="s">
        <v>232</v>
      </c>
      <c r="L7" s="93" t="s">
        <v>233</v>
      </c>
      <c r="M7" s="94">
        <v>20</v>
      </c>
      <c r="N7" s="368"/>
      <c r="O7" s="368"/>
      <c r="P7" s="370"/>
      <c r="Q7" s="370"/>
      <c r="R7" s="370"/>
      <c r="S7" s="370"/>
      <c r="T7" s="381"/>
      <c r="U7" s="359"/>
      <c r="V7" s="359"/>
      <c r="W7" s="359"/>
      <c r="X7" s="359"/>
      <c r="Y7" s="359"/>
      <c r="Z7" s="359"/>
      <c r="AA7" s="359"/>
      <c r="AB7" s="359"/>
      <c r="AC7" s="359"/>
      <c r="AD7" s="359"/>
      <c r="AE7" s="359"/>
      <c r="AF7" s="359"/>
      <c r="AG7" s="359"/>
      <c r="AH7" s="377"/>
      <c r="AI7" s="377"/>
      <c r="AJ7" s="419"/>
    </row>
    <row r="8" spans="1:36" s="96" customFormat="1" ht="51" customHeight="1" x14ac:dyDescent="0.25">
      <c r="A8" s="95"/>
      <c r="B8" s="371" t="s">
        <v>234</v>
      </c>
      <c r="C8" s="367" t="s">
        <v>235</v>
      </c>
      <c r="D8" s="367" t="s">
        <v>236</v>
      </c>
      <c r="E8" s="367" t="s">
        <v>219</v>
      </c>
      <c r="F8" s="367" t="s">
        <v>237</v>
      </c>
      <c r="G8" s="367" t="s">
        <v>221</v>
      </c>
      <c r="H8" s="360" t="s">
        <v>41</v>
      </c>
      <c r="I8" s="360" t="s">
        <v>41</v>
      </c>
      <c r="J8" s="91" t="s">
        <v>238</v>
      </c>
      <c r="K8" s="91" t="s">
        <v>239</v>
      </c>
      <c r="L8" s="91" t="s">
        <v>139</v>
      </c>
      <c r="M8" s="92">
        <v>37</v>
      </c>
      <c r="N8" s="367" t="s">
        <v>225</v>
      </c>
      <c r="O8" s="367" t="s">
        <v>70</v>
      </c>
      <c r="P8" s="369" t="s">
        <v>227</v>
      </c>
      <c r="Q8" s="369" t="s">
        <v>228</v>
      </c>
      <c r="R8" s="369" t="s">
        <v>45</v>
      </c>
      <c r="S8" s="369" t="s">
        <v>133</v>
      </c>
      <c r="T8" s="358">
        <f>U8</f>
        <v>977500</v>
      </c>
      <c r="U8" s="358">
        <f>V8</f>
        <v>977500</v>
      </c>
      <c r="V8" s="358">
        <v>977500</v>
      </c>
      <c r="W8" s="358">
        <v>0</v>
      </c>
      <c r="X8" s="358">
        <v>0</v>
      </c>
      <c r="Y8" s="358">
        <v>0</v>
      </c>
      <c r="Z8" s="358">
        <v>0</v>
      </c>
      <c r="AA8" s="358">
        <v>0</v>
      </c>
      <c r="AB8" s="358">
        <v>172500</v>
      </c>
      <c r="AC8" s="358" t="s">
        <v>55</v>
      </c>
      <c r="AD8" s="358">
        <v>0</v>
      </c>
      <c r="AE8" s="358">
        <f>V8</f>
        <v>977500</v>
      </c>
      <c r="AF8" s="358">
        <v>0</v>
      </c>
      <c r="AG8" s="360"/>
      <c r="AH8" s="362" t="s">
        <v>229</v>
      </c>
      <c r="AI8" s="362" t="s">
        <v>230</v>
      </c>
      <c r="AJ8" s="390">
        <v>45322</v>
      </c>
    </row>
    <row r="9" spans="1:36" s="96" customFormat="1" ht="58.5" customHeight="1" thickBot="1" x14ac:dyDescent="0.3">
      <c r="A9" s="95"/>
      <c r="B9" s="420"/>
      <c r="C9" s="409"/>
      <c r="D9" s="409"/>
      <c r="E9" s="409"/>
      <c r="F9" s="409"/>
      <c r="G9" s="409"/>
      <c r="H9" s="414"/>
      <c r="I9" s="414"/>
      <c r="J9" s="97" t="s">
        <v>240</v>
      </c>
      <c r="K9" s="97" t="s">
        <v>241</v>
      </c>
      <c r="L9" s="97" t="s">
        <v>242</v>
      </c>
      <c r="M9" s="98">
        <v>37</v>
      </c>
      <c r="N9" s="409"/>
      <c r="O9" s="409"/>
      <c r="P9" s="411"/>
      <c r="Q9" s="411"/>
      <c r="R9" s="411"/>
      <c r="S9" s="411"/>
      <c r="T9" s="414"/>
      <c r="U9" s="407"/>
      <c r="V9" s="407"/>
      <c r="W9" s="407"/>
      <c r="X9" s="407"/>
      <c r="Y9" s="407"/>
      <c r="Z9" s="407"/>
      <c r="AA9" s="407"/>
      <c r="AB9" s="407"/>
      <c r="AC9" s="407"/>
      <c r="AD9" s="407"/>
      <c r="AE9" s="407"/>
      <c r="AF9" s="407"/>
      <c r="AG9" s="414"/>
      <c r="AH9" s="417"/>
      <c r="AI9" s="417"/>
      <c r="AJ9" s="418"/>
    </row>
    <row r="10" spans="1:36" s="96" customFormat="1" ht="47.45" customHeight="1" x14ac:dyDescent="0.25">
      <c r="A10" s="95"/>
      <c r="B10" s="371" t="s">
        <v>243</v>
      </c>
      <c r="C10" s="367" t="s">
        <v>244</v>
      </c>
      <c r="D10" s="367" t="s">
        <v>218</v>
      </c>
      <c r="E10" s="367" t="s">
        <v>219</v>
      </c>
      <c r="F10" s="367" t="s">
        <v>245</v>
      </c>
      <c r="G10" s="367" t="s">
        <v>221</v>
      </c>
      <c r="H10" s="360" t="s">
        <v>41</v>
      </c>
      <c r="I10" s="360" t="s">
        <v>41</v>
      </c>
      <c r="J10" s="91" t="s">
        <v>222</v>
      </c>
      <c r="K10" s="91" t="s">
        <v>223</v>
      </c>
      <c r="L10" s="91" t="s">
        <v>224</v>
      </c>
      <c r="M10" s="92">
        <v>30</v>
      </c>
      <c r="N10" s="367" t="s">
        <v>225</v>
      </c>
      <c r="O10" s="367" t="s">
        <v>70</v>
      </c>
      <c r="P10" s="369" t="s">
        <v>227</v>
      </c>
      <c r="Q10" s="369" t="s">
        <v>228</v>
      </c>
      <c r="R10" s="369" t="s">
        <v>45</v>
      </c>
      <c r="S10" s="369" t="s">
        <v>133</v>
      </c>
      <c r="T10" s="358">
        <f>U10+U12</f>
        <v>2462620</v>
      </c>
      <c r="U10" s="358">
        <f>V10</f>
        <v>1360000</v>
      </c>
      <c r="V10" s="358">
        <v>1360000</v>
      </c>
      <c r="W10" s="358">
        <v>0</v>
      </c>
      <c r="X10" s="358">
        <v>0</v>
      </c>
      <c r="Y10" s="358">
        <v>0</v>
      </c>
      <c r="Z10" s="358">
        <v>0</v>
      </c>
      <c r="AA10" s="358">
        <v>0</v>
      </c>
      <c r="AB10" s="358">
        <v>240000</v>
      </c>
      <c r="AC10" s="358" t="s">
        <v>55</v>
      </c>
      <c r="AD10" s="358">
        <v>0</v>
      </c>
      <c r="AE10" s="358">
        <f>V10</f>
        <v>1360000</v>
      </c>
      <c r="AF10" s="358">
        <v>0</v>
      </c>
      <c r="AG10" s="360"/>
      <c r="AH10" s="362" t="s">
        <v>246</v>
      </c>
      <c r="AI10" s="362" t="s">
        <v>247</v>
      </c>
      <c r="AJ10" s="390">
        <v>45336</v>
      </c>
    </row>
    <row r="11" spans="1:36" s="96" customFormat="1" ht="58.5" customHeight="1" x14ac:dyDescent="0.25">
      <c r="A11" s="95"/>
      <c r="B11" s="398"/>
      <c r="C11" s="382"/>
      <c r="D11" s="382"/>
      <c r="E11" s="382"/>
      <c r="F11" s="382"/>
      <c r="G11" s="382"/>
      <c r="H11" s="396"/>
      <c r="I11" s="396"/>
      <c r="J11" s="99" t="s">
        <v>231</v>
      </c>
      <c r="K11" s="99" t="s">
        <v>232</v>
      </c>
      <c r="L11" s="99" t="s">
        <v>233</v>
      </c>
      <c r="M11" s="100">
        <v>30</v>
      </c>
      <c r="N11" s="382"/>
      <c r="O11" s="382"/>
      <c r="P11" s="383"/>
      <c r="Q11" s="383"/>
      <c r="R11" s="383"/>
      <c r="S11" s="383"/>
      <c r="T11" s="396"/>
      <c r="U11" s="373"/>
      <c r="V11" s="373"/>
      <c r="W11" s="373"/>
      <c r="X11" s="373"/>
      <c r="Y11" s="373"/>
      <c r="Z11" s="373"/>
      <c r="AA11" s="373"/>
      <c r="AB11" s="373"/>
      <c r="AC11" s="373"/>
      <c r="AD11" s="373"/>
      <c r="AE11" s="373"/>
      <c r="AF11" s="373"/>
      <c r="AG11" s="396"/>
      <c r="AH11" s="397"/>
      <c r="AI11" s="397"/>
      <c r="AJ11" s="415"/>
    </row>
    <row r="12" spans="1:36" s="96" customFormat="1" ht="51" customHeight="1" x14ac:dyDescent="0.25">
      <c r="A12" s="95"/>
      <c r="B12" s="398"/>
      <c r="C12" s="382"/>
      <c r="D12" s="382"/>
      <c r="E12" s="382"/>
      <c r="F12" s="382" t="s">
        <v>248</v>
      </c>
      <c r="G12" s="382"/>
      <c r="H12" s="396" t="s">
        <v>41</v>
      </c>
      <c r="I12" s="396" t="s">
        <v>41</v>
      </c>
      <c r="J12" s="99" t="s">
        <v>222</v>
      </c>
      <c r="K12" s="99" t="s">
        <v>223</v>
      </c>
      <c r="L12" s="99" t="s">
        <v>224</v>
      </c>
      <c r="M12" s="100">
        <v>24</v>
      </c>
      <c r="N12" s="382" t="s">
        <v>225</v>
      </c>
      <c r="O12" s="382" t="s">
        <v>70</v>
      </c>
      <c r="P12" s="383" t="s">
        <v>227</v>
      </c>
      <c r="Q12" s="383" t="s">
        <v>228</v>
      </c>
      <c r="R12" s="383" t="s">
        <v>45</v>
      </c>
      <c r="S12" s="383" t="s">
        <v>133</v>
      </c>
      <c r="T12" s="396"/>
      <c r="U12" s="373">
        <f>V12</f>
        <v>1102620</v>
      </c>
      <c r="V12" s="373">
        <v>1102620</v>
      </c>
      <c r="W12" s="373">
        <v>0</v>
      </c>
      <c r="X12" s="373">
        <v>0</v>
      </c>
      <c r="Y12" s="373">
        <v>0</v>
      </c>
      <c r="Z12" s="373">
        <v>0</v>
      </c>
      <c r="AA12" s="373">
        <v>0</v>
      </c>
      <c r="AB12" s="373">
        <v>194580</v>
      </c>
      <c r="AC12" s="373" t="s">
        <v>55</v>
      </c>
      <c r="AD12" s="373">
        <v>0</v>
      </c>
      <c r="AE12" s="373">
        <f>V12</f>
        <v>1102620</v>
      </c>
      <c r="AF12" s="373">
        <v>0</v>
      </c>
      <c r="AG12" s="396"/>
      <c r="AH12" s="397"/>
      <c r="AI12" s="397"/>
      <c r="AJ12" s="415"/>
    </row>
    <row r="13" spans="1:36" s="96" customFormat="1" ht="58.5" customHeight="1" thickBot="1" x14ac:dyDescent="0.3">
      <c r="A13" s="95"/>
      <c r="B13" s="372"/>
      <c r="C13" s="368"/>
      <c r="D13" s="368"/>
      <c r="E13" s="368"/>
      <c r="F13" s="368"/>
      <c r="G13" s="368"/>
      <c r="H13" s="361"/>
      <c r="I13" s="361"/>
      <c r="J13" s="93" t="s">
        <v>231</v>
      </c>
      <c r="K13" s="93" t="s">
        <v>232</v>
      </c>
      <c r="L13" s="93" t="s">
        <v>233</v>
      </c>
      <c r="M13" s="94">
        <v>24</v>
      </c>
      <c r="N13" s="368"/>
      <c r="O13" s="368"/>
      <c r="P13" s="370"/>
      <c r="Q13" s="370"/>
      <c r="R13" s="370"/>
      <c r="S13" s="370"/>
      <c r="T13" s="361"/>
      <c r="U13" s="359"/>
      <c r="V13" s="359"/>
      <c r="W13" s="359"/>
      <c r="X13" s="359"/>
      <c r="Y13" s="359"/>
      <c r="Z13" s="359"/>
      <c r="AA13" s="359"/>
      <c r="AB13" s="359"/>
      <c r="AC13" s="359"/>
      <c r="AD13" s="359"/>
      <c r="AE13" s="359"/>
      <c r="AF13" s="359"/>
      <c r="AG13" s="361"/>
      <c r="AH13" s="363"/>
      <c r="AI13" s="363"/>
      <c r="AJ13" s="391"/>
    </row>
    <row r="14" spans="1:36" s="96" customFormat="1" ht="47.1" customHeight="1" x14ac:dyDescent="0.25">
      <c r="A14" s="95"/>
      <c r="B14" s="384" t="s">
        <v>249</v>
      </c>
      <c r="C14" s="386" t="s">
        <v>250</v>
      </c>
      <c r="D14" s="386" t="s">
        <v>218</v>
      </c>
      <c r="E14" s="386" t="s">
        <v>219</v>
      </c>
      <c r="F14" s="382" t="s">
        <v>251</v>
      </c>
      <c r="G14" s="386" t="s">
        <v>221</v>
      </c>
      <c r="H14" s="396" t="s">
        <v>41</v>
      </c>
      <c r="I14" s="396" t="s">
        <v>41</v>
      </c>
      <c r="J14" s="99" t="s">
        <v>222</v>
      </c>
      <c r="K14" s="99" t="s">
        <v>223</v>
      </c>
      <c r="L14" s="99" t="s">
        <v>224</v>
      </c>
      <c r="M14" s="100">
        <v>4</v>
      </c>
      <c r="N14" s="382" t="s">
        <v>225</v>
      </c>
      <c r="O14" s="382" t="s">
        <v>62</v>
      </c>
      <c r="P14" s="383" t="s">
        <v>227</v>
      </c>
      <c r="Q14" s="383" t="s">
        <v>228</v>
      </c>
      <c r="R14" s="383" t="s">
        <v>45</v>
      </c>
      <c r="S14" s="383" t="s">
        <v>133</v>
      </c>
      <c r="T14" s="373">
        <f>V14</f>
        <v>127500</v>
      </c>
      <c r="U14" s="373">
        <f>V14</f>
        <v>127500</v>
      </c>
      <c r="V14" s="373">
        <v>127500</v>
      </c>
      <c r="W14" s="373">
        <v>0</v>
      </c>
      <c r="X14" s="373">
        <v>0</v>
      </c>
      <c r="Y14" s="373">
        <v>0</v>
      </c>
      <c r="Z14" s="373">
        <v>0</v>
      </c>
      <c r="AA14" s="373">
        <v>0</v>
      </c>
      <c r="AB14" s="373">
        <v>22500</v>
      </c>
      <c r="AC14" s="373" t="s">
        <v>55</v>
      </c>
      <c r="AD14" s="373">
        <v>0</v>
      </c>
      <c r="AE14" s="373">
        <f>V14</f>
        <v>127500</v>
      </c>
      <c r="AF14" s="373">
        <v>0</v>
      </c>
      <c r="AG14" s="373"/>
      <c r="AH14" s="397">
        <v>45383</v>
      </c>
      <c r="AI14" s="376">
        <v>45444</v>
      </c>
      <c r="AJ14" s="416">
        <v>45392</v>
      </c>
    </row>
    <row r="15" spans="1:36" s="96" customFormat="1" ht="58.5" customHeight="1" thickBot="1" x14ac:dyDescent="0.3">
      <c r="A15" s="95"/>
      <c r="B15" s="385"/>
      <c r="C15" s="387"/>
      <c r="D15" s="387"/>
      <c r="E15" s="387"/>
      <c r="F15" s="382"/>
      <c r="G15" s="387"/>
      <c r="H15" s="396"/>
      <c r="I15" s="396"/>
      <c r="J15" s="99" t="s">
        <v>231</v>
      </c>
      <c r="K15" s="99" t="s">
        <v>232</v>
      </c>
      <c r="L15" s="99" t="s">
        <v>233</v>
      </c>
      <c r="M15" s="100">
        <v>4</v>
      </c>
      <c r="N15" s="382"/>
      <c r="O15" s="382"/>
      <c r="P15" s="383"/>
      <c r="Q15" s="383"/>
      <c r="R15" s="383"/>
      <c r="S15" s="383"/>
      <c r="T15" s="396"/>
      <c r="U15" s="373"/>
      <c r="V15" s="373"/>
      <c r="W15" s="373"/>
      <c r="X15" s="373"/>
      <c r="Y15" s="373"/>
      <c r="Z15" s="373"/>
      <c r="AA15" s="373"/>
      <c r="AB15" s="373"/>
      <c r="AC15" s="373"/>
      <c r="AD15" s="373"/>
      <c r="AE15" s="373"/>
      <c r="AF15" s="373"/>
      <c r="AG15" s="373"/>
      <c r="AH15" s="397"/>
      <c r="AI15" s="403"/>
      <c r="AJ15" s="415"/>
    </row>
    <row r="16" spans="1:36" s="96" customFormat="1" ht="42" customHeight="1" x14ac:dyDescent="0.25">
      <c r="A16" s="95"/>
      <c r="B16" s="371" t="s">
        <v>252</v>
      </c>
      <c r="C16" s="367" t="s">
        <v>253</v>
      </c>
      <c r="D16" s="367" t="s">
        <v>236</v>
      </c>
      <c r="E16" s="367" t="s">
        <v>219</v>
      </c>
      <c r="F16" s="367" t="s">
        <v>254</v>
      </c>
      <c r="G16" s="367" t="s">
        <v>221</v>
      </c>
      <c r="H16" s="360" t="s">
        <v>41</v>
      </c>
      <c r="I16" s="360" t="s">
        <v>41</v>
      </c>
      <c r="J16" s="91" t="s">
        <v>238</v>
      </c>
      <c r="K16" s="91" t="s">
        <v>239</v>
      </c>
      <c r="L16" s="91" t="s">
        <v>139</v>
      </c>
      <c r="M16" s="92">
        <v>28</v>
      </c>
      <c r="N16" s="367" t="s">
        <v>225</v>
      </c>
      <c r="O16" s="367" t="s">
        <v>84</v>
      </c>
      <c r="P16" s="369" t="s">
        <v>227</v>
      </c>
      <c r="Q16" s="369" t="s">
        <v>228</v>
      </c>
      <c r="R16" s="369" t="s">
        <v>45</v>
      </c>
      <c r="S16" s="369" t="s">
        <v>133</v>
      </c>
      <c r="T16" s="358">
        <f>U16</f>
        <v>384738</v>
      </c>
      <c r="U16" s="358">
        <f>V16</f>
        <v>384738</v>
      </c>
      <c r="V16" s="358">
        <v>384738</v>
      </c>
      <c r="W16" s="358">
        <v>0</v>
      </c>
      <c r="X16" s="358">
        <v>0</v>
      </c>
      <c r="Y16" s="358">
        <v>0</v>
      </c>
      <c r="Z16" s="358">
        <v>0</v>
      </c>
      <c r="AA16" s="358">
        <v>0</v>
      </c>
      <c r="AB16" s="358">
        <v>67895.960000000006</v>
      </c>
      <c r="AC16" s="358" t="s">
        <v>55</v>
      </c>
      <c r="AD16" s="358">
        <v>0</v>
      </c>
      <c r="AE16" s="358">
        <f>V16</f>
        <v>384738</v>
      </c>
      <c r="AF16" s="358">
        <v>0</v>
      </c>
      <c r="AG16" s="360"/>
      <c r="AH16" s="362">
        <v>45383</v>
      </c>
      <c r="AI16" s="362">
        <v>45444</v>
      </c>
      <c r="AJ16" s="390">
        <v>45392</v>
      </c>
    </row>
    <row r="17" spans="1:36" s="96" customFormat="1" ht="50.45" customHeight="1" thickBot="1" x14ac:dyDescent="0.3">
      <c r="A17" s="95"/>
      <c r="B17" s="372"/>
      <c r="C17" s="368"/>
      <c r="D17" s="368"/>
      <c r="E17" s="368"/>
      <c r="F17" s="368"/>
      <c r="G17" s="368"/>
      <c r="H17" s="361"/>
      <c r="I17" s="361"/>
      <c r="J17" s="93" t="s">
        <v>240</v>
      </c>
      <c r="K17" s="93" t="s">
        <v>241</v>
      </c>
      <c r="L17" s="93" t="s">
        <v>242</v>
      </c>
      <c r="M17" s="94">
        <v>28</v>
      </c>
      <c r="N17" s="368"/>
      <c r="O17" s="368"/>
      <c r="P17" s="370"/>
      <c r="Q17" s="370"/>
      <c r="R17" s="370"/>
      <c r="S17" s="370"/>
      <c r="T17" s="361"/>
      <c r="U17" s="359"/>
      <c r="V17" s="359"/>
      <c r="W17" s="359"/>
      <c r="X17" s="359"/>
      <c r="Y17" s="359"/>
      <c r="Z17" s="359"/>
      <c r="AA17" s="359"/>
      <c r="AB17" s="359"/>
      <c r="AC17" s="359"/>
      <c r="AD17" s="359"/>
      <c r="AE17" s="359"/>
      <c r="AF17" s="359"/>
      <c r="AG17" s="361"/>
      <c r="AH17" s="363"/>
      <c r="AI17" s="363"/>
      <c r="AJ17" s="391"/>
    </row>
    <row r="18" spans="1:36" s="96" customFormat="1" ht="49.5" customHeight="1" x14ac:dyDescent="0.25">
      <c r="A18" s="95"/>
      <c r="B18" s="371" t="s">
        <v>255</v>
      </c>
      <c r="C18" s="367" t="s">
        <v>256</v>
      </c>
      <c r="D18" s="367" t="s">
        <v>218</v>
      </c>
      <c r="E18" s="367" t="s">
        <v>219</v>
      </c>
      <c r="F18" s="367" t="s">
        <v>257</v>
      </c>
      <c r="G18" s="367" t="s">
        <v>221</v>
      </c>
      <c r="H18" s="360" t="s">
        <v>41</v>
      </c>
      <c r="I18" s="360" t="s">
        <v>41</v>
      </c>
      <c r="J18" s="91" t="s">
        <v>222</v>
      </c>
      <c r="K18" s="91" t="s">
        <v>223</v>
      </c>
      <c r="L18" s="91" t="s">
        <v>224</v>
      </c>
      <c r="M18" s="92">
        <v>20</v>
      </c>
      <c r="N18" s="367" t="s">
        <v>225</v>
      </c>
      <c r="O18" s="367" t="s">
        <v>62</v>
      </c>
      <c r="P18" s="369" t="s">
        <v>227</v>
      </c>
      <c r="Q18" s="369" t="s">
        <v>228</v>
      </c>
      <c r="R18" s="369" t="s">
        <v>45</v>
      </c>
      <c r="S18" s="369" t="s">
        <v>133</v>
      </c>
      <c r="T18" s="358">
        <f>U18+U20</f>
        <v>2890000</v>
      </c>
      <c r="U18" s="358">
        <f>V18</f>
        <v>1190000</v>
      </c>
      <c r="V18" s="358">
        <v>1190000</v>
      </c>
      <c r="W18" s="358">
        <v>0</v>
      </c>
      <c r="X18" s="358">
        <v>0</v>
      </c>
      <c r="Y18" s="358">
        <v>0</v>
      </c>
      <c r="Z18" s="358">
        <v>0</v>
      </c>
      <c r="AA18" s="358">
        <v>0</v>
      </c>
      <c r="AB18" s="358">
        <v>210000</v>
      </c>
      <c r="AC18" s="358" t="s">
        <v>55</v>
      </c>
      <c r="AD18" s="358">
        <v>0</v>
      </c>
      <c r="AE18" s="358">
        <f>V18</f>
        <v>1190000</v>
      </c>
      <c r="AF18" s="358">
        <v>0</v>
      </c>
      <c r="AG18" s="360"/>
      <c r="AH18" s="362">
        <v>45474</v>
      </c>
      <c r="AI18" s="362">
        <v>45536</v>
      </c>
      <c r="AJ18" s="392" t="s">
        <v>702</v>
      </c>
    </row>
    <row r="19" spans="1:36" s="96" customFormat="1" ht="59.1" customHeight="1" x14ac:dyDescent="0.25">
      <c r="A19" s="95"/>
      <c r="B19" s="398"/>
      <c r="C19" s="382"/>
      <c r="D19" s="382"/>
      <c r="E19" s="382"/>
      <c r="F19" s="382"/>
      <c r="G19" s="382"/>
      <c r="H19" s="396"/>
      <c r="I19" s="396"/>
      <c r="J19" s="99" t="s">
        <v>231</v>
      </c>
      <c r="K19" s="99" t="s">
        <v>232</v>
      </c>
      <c r="L19" s="99" t="s">
        <v>233</v>
      </c>
      <c r="M19" s="100">
        <v>20</v>
      </c>
      <c r="N19" s="382"/>
      <c r="O19" s="382"/>
      <c r="P19" s="383"/>
      <c r="Q19" s="383"/>
      <c r="R19" s="383"/>
      <c r="S19" s="383"/>
      <c r="T19" s="396"/>
      <c r="U19" s="373"/>
      <c r="V19" s="373"/>
      <c r="W19" s="373"/>
      <c r="X19" s="373"/>
      <c r="Y19" s="373"/>
      <c r="Z19" s="373"/>
      <c r="AA19" s="373"/>
      <c r="AB19" s="373"/>
      <c r="AC19" s="373"/>
      <c r="AD19" s="373"/>
      <c r="AE19" s="373"/>
      <c r="AF19" s="373"/>
      <c r="AG19" s="396"/>
      <c r="AH19" s="397"/>
      <c r="AI19" s="397"/>
      <c r="AJ19" s="415"/>
    </row>
    <row r="20" spans="1:36" s="96" customFormat="1" ht="48" customHeight="1" x14ac:dyDescent="0.25">
      <c r="A20" s="95"/>
      <c r="B20" s="398"/>
      <c r="C20" s="382"/>
      <c r="D20" s="382"/>
      <c r="E20" s="382"/>
      <c r="F20" s="382" t="s">
        <v>258</v>
      </c>
      <c r="G20" s="382"/>
      <c r="H20" s="396" t="s">
        <v>41</v>
      </c>
      <c r="I20" s="396" t="s">
        <v>41</v>
      </c>
      <c r="J20" s="99" t="s">
        <v>222</v>
      </c>
      <c r="K20" s="99" t="s">
        <v>223</v>
      </c>
      <c r="L20" s="99" t="s">
        <v>224</v>
      </c>
      <c r="M20" s="100">
        <v>15</v>
      </c>
      <c r="N20" s="382" t="s">
        <v>225</v>
      </c>
      <c r="O20" s="382" t="s">
        <v>62</v>
      </c>
      <c r="P20" s="383" t="s">
        <v>227</v>
      </c>
      <c r="Q20" s="383" t="s">
        <v>228</v>
      </c>
      <c r="R20" s="383" t="s">
        <v>45</v>
      </c>
      <c r="S20" s="383" t="s">
        <v>133</v>
      </c>
      <c r="T20" s="396"/>
      <c r="U20" s="373">
        <f>V20</f>
        <v>1700000</v>
      </c>
      <c r="V20" s="373">
        <v>1700000</v>
      </c>
      <c r="W20" s="373">
        <v>0</v>
      </c>
      <c r="X20" s="373">
        <v>0</v>
      </c>
      <c r="Y20" s="373">
        <v>0</v>
      </c>
      <c r="Z20" s="373">
        <v>0</v>
      </c>
      <c r="AA20" s="373">
        <v>0</v>
      </c>
      <c r="AB20" s="373">
        <v>300000</v>
      </c>
      <c r="AC20" s="373" t="s">
        <v>55</v>
      </c>
      <c r="AD20" s="373">
        <v>0</v>
      </c>
      <c r="AE20" s="373">
        <f>V20</f>
        <v>1700000</v>
      </c>
      <c r="AF20" s="373">
        <v>0</v>
      </c>
      <c r="AG20" s="396"/>
      <c r="AH20" s="397"/>
      <c r="AI20" s="397"/>
      <c r="AJ20" s="415"/>
    </row>
    <row r="21" spans="1:36" s="96" customFormat="1" ht="60.6" customHeight="1" thickBot="1" x14ac:dyDescent="0.3">
      <c r="A21" s="95"/>
      <c r="B21" s="372"/>
      <c r="C21" s="368"/>
      <c r="D21" s="368"/>
      <c r="E21" s="368"/>
      <c r="F21" s="368"/>
      <c r="G21" s="368"/>
      <c r="H21" s="361"/>
      <c r="I21" s="361"/>
      <c r="J21" s="93" t="s">
        <v>231</v>
      </c>
      <c r="K21" s="93" t="s">
        <v>232</v>
      </c>
      <c r="L21" s="93" t="s">
        <v>233</v>
      </c>
      <c r="M21" s="94">
        <v>15</v>
      </c>
      <c r="N21" s="368"/>
      <c r="O21" s="368"/>
      <c r="P21" s="370"/>
      <c r="Q21" s="370"/>
      <c r="R21" s="370"/>
      <c r="S21" s="370"/>
      <c r="T21" s="361"/>
      <c r="U21" s="359"/>
      <c r="V21" s="359"/>
      <c r="W21" s="359"/>
      <c r="X21" s="359"/>
      <c r="Y21" s="359"/>
      <c r="Z21" s="359"/>
      <c r="AA21" s="359"/>
      <c r="AB21" s="359"/>
      <c r="AC21" s="359"/>
      <c r="AD21" s="359"/>
      <c r="AE21" s="359"/>
      <c r="AF21" s="359"/>
      <c r="AG21" s="361"/>
      <c r="AH21" s="363"/>
      <c r="AI21" s="363"/>
      <c r="AJ21" s="391"/>
    </row>
    <row r="22" spans="1:36" s="96" customFormat="1" ht="58.5" customHeight="1" x14ac:dyDescent="0.25">
      <c r="A22" s="95"/>
      <c r="B22" s="371" t="s">
        <v>259</v>
      </c>
      <c r="C22" s="367" t="s">
        <v>260</v>
      </c>
      <c r="D22" s="367" t="s">
        <v>236</v>
      </c>
      <c r="E22" s="367" t="s">
        <v>219</v>
      </c>
      <c r="F22" s="367" t="s">
        <v>261</v>
      </c>
      <c r="G22" s="367" t="s">
        <v>221</v>
      </c>
      <c r="H22" s="360" t="s">
        <v>41</v>
      </c>
      <c r="I22" s="360" t="s">
        <v>41</v>
      </c>
      <c r="J22" s="91" t="s">
        <v>238</v>
      </c>
      <c r="K22" s="91" t="s">
        <v>239</v>
      </c>
      <c r="L22" s="91" t="s">
        <v>139</v>
      </c>
      <c r="M22" s="92">
        <v>20</v>
      </c>
      <c r="N22" s="367" t="s">
        <v>225</v>
      </c>
      <c r="O22" s="367" t="s">
        <v>62</v>
      </c>
      <c r="P22" s="369" t="s">
        <v>227</v>
      </c>
      <c r="Q22" s="369" t="s">
        <v>228</v>
      </c>
      <c r="R22" s="369" t="s">
        <v>45</v>
      </c>
      <c r="S22" s="369" t="s">
        <v>133</v>
      </c>
      <c r="T22" s="358">
        <f>U22</f>
        <v>805800</v>
      </c>
      <c r="U22" s="358">
        <f>V22</f>
        <v>805800</v>
      </c>
      <c r="V22" s="358">
        <v>805800</v>
      </c>
      <c r="W22" s="358">
        <v>0</v>
      </c>
      <c r="X22" s="358">
        <v>0</v>
      </c>
      <c r="Y22" s="358">
        <v>0</v>
      </c>
      <c r="Z22" s="358">
        <v>0</v>
      </c>
      <c r="AA22" s="358">
        <v>0</v>
      </c>
      <c r="AB22" s="358">
        <v>142200</v>
      </c>
      <c r="AC22" s="358" t="s">
        <v>55</v>
      </c>
      <c r="AD22" s="358">
        <v>0</v>
      </c>
      <c r="AE22" s="358">
        <f>V22</f>
        <v>805800</v>
      </c>
      <c r="AF22" s="358">
        <v>0</v>
      </c>
      <c r="AG22" s="360"/>
      <c r="AH22" s="362">
        <v>45474</v>
      </c>
      <c r="AI22" s="362">
        <v>45536</v>
      </c>
      <c r="AJ22" s="392" t="s">
        <v>703</v>
      </c>
    </row>
    <row r="23" spans="1:36" s="96" customFormat="1" ht="43.5" customHeight="1" thickBot="1" x14ac:dyDescent="0.3">
      <c r="A23" s="95"/>
      <c r="B23" s="372"/>
      <c r="C23" s="368"/>
      <c r="D23" s="368"/>
      <c r="E23" s="368"/>
      <c r="F23" s="368"/>
      <c r="G23" s="368"/>
      <c r="H23" s="361"/>
      <c r="I23" s="361"/>
      <c r="J23" s="93" t="s">
        <v>240</v>
      </c>
      <c r="K23" s="93" t="s">
        <v>241</v>
      </c>
      <c r="L23" s="93" t="s">
        <v>242</v>
      </c>
      <c r="M23" s="94">
        <v>20</v>
      </c>
      <c r="N23" s="368"/>
      <c r="O23" s="368"/>
      <c r="P23" s="370"/>
      <c r="Q23" s="370"/>
      <c r="R23" s="370"/>
      <c r="S23" s="370"/>
      <c r="T23" s="361"/>
      <c r="U23" s="359"/>
      <c r="V23" s="359"/>
      <c r="W23" s="359"/>
      <c r="X23" s="359"/>
      <c r="Y23" s="359"/>
      <c r="Z23" s="359"/>
      <c r="AA23" s="359"/>
      <c r="AB23" s="359"/>
      <c r="AC23" s="359"/>
      <c r="AD23" s="359"/>
      <c r="AE23" s="359"/>
      <c r="AF23" s="359"/>
      <c r="AG23" s="361"/>
      <c r="AH23" s="363"/>
      <c r="AI23" s="363"/>
      <c r="AJ23" s="391"/>
    </row>
    <row r="24" spans="1:36" s="96" customFormat="1" ht="49.5" customHeight="1" x14ac:dyDescent="0.25">
      <c r="A24" s="95"/>
      <c r="B24" s="384" t="s">
        <v>262</v>
      </c>
      <c r="C24" s="386" t="s">
        <v>263</v>
      </c>
      <c r="D24" s="386" t="s">
        <v>218</v>
      </c>
      <c r="E24" s="386" t="s">
        <v>219</v>
      </c>
      <c r="F24" s="386" t="s">
        <v>454</v>
      </c>
      <c r="G24" s="386" t="s">
        <v>221</v>
      </c>
      <c r="H24" s="360" t="s">
        <v>41</v>
      </c>
      <c r="I24" s="360" t="s">
        <v>41</v>
      </c>
      <c r="J24" s="101" t="s">
        <v>222</v>
      </c>
      <c r="K24" s="101" t="s">
        <v>223</v>
      </c>
      <c r="L24" s="101" t="s">
        <v>224</v>
      </c>
      <c r="M24" s="102">
        <v>30</v>
      </c>
      <c r="N24" s="408" t="s">
        <v>225</v>
      </c>
      <c r="O24" s="408" t="s">
        <v>48</v>
      </c>
      <c r="P24" s="410" t="s">
        <v>227</v>
      </c>
      <c r="Q24" s="410" t="s">
        <v>228</v>
      </c>
      <c r="R24" s="410" t="s">
        <v>45</v>
      </c>
      <c r="S24" s="410" t="s">
        <v>133</v>
      </c>
      <c r="T24" s="380">
        <f>U24</f>
        <v>1711475</v>
      </c>
      <c r="U24" s="406">
        <f>V24</f>
        <v>1711475</v>
      </c>
      <c r="V24" s="406">
        <v>1711475</v>
      </c>
      <c r="W24" s="406">
        <v>0</v>
      </c>
      <c r="X24" s="406">
        <v>0</v>
      </c>
      <c r="Y24" s="406">
        <v>0</v>
      </c>
      <c r="Z24" s="406">
        <v>0</v>
      </c>
      <c r="AA24" s="406">
        <v>0</v>
      </c>
      <c r="AB24" s="406">
        <v>302025</v>
      </c>
      <c r="AC24" s="406" t="s">
        <v>55</v>
      </c>
      <c r="AD24" s="406">
        <v>0</v>
      </c>
      <c r="AE24" s="406">
        <f>V24</f>
        <v>1711475</v>
      </c>
      <c r="AF24" s="406">
        <v>0</v>
      </c>
      <c r="AG24" s="374"/>
      <c r="AH24" s="376" t="s">
        <v>264</v>
      </c>
      <c r="AI24" s="376" t="s">
        <v>265</v>
      </c>
      <c r="AJ24" s="404">
        <v>45545</v>
      </c>
    </row>
    <row r="25" spans="1:36" s="96" customFormat="1" ht="58.5" customHeight="1" thickBot="1" x14ac:dyDescent="0.3">
      <c r="A25" s="95"/>
      <c r="B25" s="412"/>
      <c r="C25" s="413"/>
      <c r="D25" s="413"/>
      <c r="E25" s="413"/>
      <c r="F25" s="413"/>
      <c r="G25" s="413"/>
      <c r="H25" s="414"/>
      <c r="I25" s="414"/>
      <c r="J25" s="97" t="s">
        <v>231</v>
      </c>
      <c r="K25" s="97" t="s">
        <v>232</v>
      </c>
      <c r="L25" s="97" t="s">
        <v>233</v>
      </c>
      <c r="M25" s="98">
        <v>30</v>
      </c>
      <c r="N25" s="409"/>
      <c r="O25" s="409"/>
      <c r="P25" s="411"/>
      <c r="Q25" s="411"/>
      <c r="R25" s="411"/>
      <c r="S25" s="411"/>
      <c r="T25" s="402"/>
      <c r="U25" s="407"/>
      <c r="V25" s="407"/>
      <c r="W25" s="407"/>
      <c r="X25" s="407"/>
      <c r="Y25" s="407"/>
      <c r="Z25" s="407"/>
      <c r="AA25" s="407"/>
      <c r="AB25" s="407"/>
      <c r="AC25" s="407"/>
      <c r="AD25" s="407"/>
      <c r="AE25" s="407"/>
      <c r="AF25" s="407"/>
      <c r="AG25" s="402"/>
      <c r="AH25" s="403"/>
      <c r="AI25" s="403"/>
      <c r="AJ25" s="405"/>
    </row>
    <row r="26" spans="1:36" s="96" customFormat="1" ht="56.1" customHeight="1" x14ac:dyDescent="0.25">
      <c r="A26" s="95"/>
      <c r="B26" s="371" t="s">
        <v>266</v>
      </c>
      <c r="C26" s="367" t="s">
        <v>267</v>
      </c>
      <c r="D26" s="367" t="s">
        <v>218</v>
      </c>
      <c r="E26" s="367" t="s">
        <v>219</v>
      </c>
      <c r="F26" s="367" t="s">
        <v>268</v>
      </c>
      <c r="G26" s="367" t="s">
        <v>221</v>
      </c>
      <c r="H26" s="360" t="s">
        <v>41</v>
      </c>
      <c r="I26" s="360" t="s">
        <v>41</v>
      </c>
      <c r="J26" s="91" t="s">
        <v>222</v>
      </c>
      <c r="K26" s="91" t="s">
        <v>223</v>
      </c>
      <c r="L26" s="91" t="s">
        <v>224</v>
      </c>
      <c r="M26" s="92">
        <v>48</v>
      </c>
      <c r="N26" s="367" t="s">
        <v>225</v>
      </c>
      <c r="O26" s="367" t="s">
        <v>84</v>
      </c>
      <c r="P26" s="369" t="s">
        <v>227</v>
      </c>
      <c r="Q26" s="369" t="s">
        <v>228</v>
      </c>
      <c r="R26" s="369" t="s">
        <v>45</v>
      </c>
      <c r="S26" s="369" t="s">
        <v>133</v>
      </c>
      <c r="T26" s="358">
        <f>U26</f>
        <v>3326050</v>
      </c>
      <c r="U26" s="358">
        <f>V26</f>
        <v>3326050</v>
      </c>
      <c r="V26" s="358">
        <v>3326050</v>
      </c>
      <c r="W26" s="358">
        <v>0</v>
      </c>
      <c r="X26" s="358">
        <v>0</v>
      </c>
      <c r="Y26" s="358">
        <v>0</v>
      </c>
      <c r="Z26" s="358">
        <v>0</v>
      </c>
      <c r="AA26" s="358">
        <v>0</v>
      </c>
      <c r="AB26" s="358">
        <v>586950</v>
      </c>
      <c r="AC26" s="358" t="s">
        <v>55</v>
      </c>
      <c r="AD26" s="358">
        <v>0</v>
      </c>
      <c r="AE26" s="358">
        <f>V26</f>
        <v>3326050</v>
      </c>
      <c r="AF26" s="358">
        <v>0</v>
      </c>
      <c r="AG26" s="360"/>
      <c r="AH26" s="362" t="s">
        <v>269</v>
      </c>
      <c r="AI26" s="362" t="s">
        <v>270</v>
      </c>
      <c r="AJ26" s="390">
        <v>45579</v>
      </c>
    </row>
    <row r="27" spans="1:36" s="96" customFormat="1" ht="49.5" customHeight="1" thickBot="1" x14ac:dyDescent="0.3">
      <c r="A27" s="95"/>
      <c r="B27" s="372"/>
      <c r="C27" s="368"/>
      <c r="D27" s="368"/>
      <c r="E27" s="368"/>
      <c r="F27" s="368"/>
      <c r="G27" s="368"/>
      <c r="H27" s="361"/>
      <c r="I27" s="361"/>
      <c r="J27" s="93" t="s">
        <v>231</v>
      </c>
      <c r="K27" s="93" t="s">
        <v>232</v>
      </c>
      <c r="L27" s="93" t="s">
        <v>233</v>
      </c>
      <c r="M27" s="94">
        <v>48</v>
      </c>
      <c r="N27" s="368"/>
      <c r="O27" s="368"/>
      <c r="P27" s="370"/>
      <c r="Q27" s="370"/>
      <c r="R27" s="370"/>
      <c r="S27" s="370"/>
      <c r="T27" s="361"/>
      <c r="U27" s="359"/>
      <c r="V27" s="359"/>
      <c r="W27" s="359"/>
      <c r="X27" s="359"/>
      <c r="Y27" s="359"/>
      <c r="Z27" s="359"/>
      <c r="AA27" s="359"/>
      <c r="AB27" s="359"/>
      <c r="AC27" s="359"/>
      <c r="AD27" s="359"/>
      <c r="AE27" s="359"/>
      <c r="AF27" s="359"/>
      <c r="AG27" s="361"/>
      <c r="AH27" s="363"/>
      <c r="AI27" s="363"/>
      <c r="AJ27" s="391"/>
    </row>
    <row r="28" spans="1:36" s="96" customFormat="1" ht="51" customHeight="1" x14ac:dyDescent="0.25">
      <c r="A28" s="95"/>
      <c r="B28" s="371" t="s">
        <v>271</v>
      </c>
      <c r="C28" s="367" t="s">
        <v>272</v>
      </c>
      <c r="D28" s="367" t="s">
        <v>236</v>
      </c>
      <c r="E28" s="367" t="s">
        <v>219</v>
      </c>
      <c r="F28" s="367" t="s">
        <v>273</v>
      </c>
      <c r="G28" s="367" t="s">
        <v>221</v>
      </c>
      <c r="H28" s="360" t="s">
        <v>41</v>
      </c>
      <c r="I28" s="360" t="s">
        <v>41</v>
      </c>
      <c r="J28" s="91" t="s">
        <v>238</v>
      </c>
      <c r="K28" s="91" t="s">
        <v>239</v>
      </c>
      <c r="L28" s="91" t="s">
        <v>139</v>
      </c>
      <c r="M28" s="92">
        <v>8</v>
      </c>
      <c r="N28" s="367" t="s">
        <v>225</v>
      </c>
      <c r="O28" s="367" t="s">
        <v>62</v>
      </c>
      <c r="P28" s="369" t="s">
        <v>227</v>
      </c>
      <c r="Q28" s="369" t="s">
        <v>228</v>
      </c>
      <c r="R28" s="369" t="s">
        <v>45</v>
      </c>
      <c r="S28" s="369" t="s">
        <v>133</v>
      </c>
      <c r="T28" s="358">
        <f>U28</f>
        <v>1955000</v>
      </c>
      <c r="U28" s="358">
        <f>V28</f>
        <v>1955000</v>
      </c>
      <c r="V28" s="358">
        <v>1955000</v>
      </c>
      <c r="W28" s="358">
        <v>0</v>
      </c>
      <c r="X28" s="358">
        <v>0</v>
      </c>
      <c r="Y28" s="358">
        <v>0</v>
      </c>
      <c r="Z28" s="358">
        <v>0</v>
      </c>
      <c r="AA28" s="358">
        <v>0</v>
      </c>
      <c r="AB28" s="358">
        <v>345000</v>
      </c>
      <c r="AC28" s="358" t="s">
        <v>55</v>
      </c>
      <c r="AD28" s="358">
        <v>0</v>
      </c>
      <c r="AE28" s="358">
        <f>V28</f>
        <v>1955000</v>
      </c>
      <c r="AF28" s="358">
        <v>0</v>
      </c>
      <c r="AG28" s="360"/>
      <c r="AH28" s="362">
        <v>45566</v>
      </c>
      <c r="AI28" s="362">
        <v>45627</v>
      </c>
      <c r="AJ28" s="390">
        <v>45574</v>
      </c>
    </row>
    <row r="29" spans="1:36" s="96" customFormat="1" ht="43.5" customHeight="1" thickBot="1" x14ac:dyDescent="0.3">
      <c r="A29" s="95"/>
      <c r="B29" s="372"/>
      <c r="C29" s="368"/>
      <c r="D29" s="368"/>
      <c r="E29" s="368"/>
      <c r="F29" s="368"/>
      <c r="G29" s="368"/>
      <c r="H29" s="361"/>
      <c r="I29" s="361"/>
      <c r="J29" s="93" t="s">
        <v>240</v>
      </c>
      <c r="K29" s="93" t="s">
        <v>241</v>
      </c>
      <c r="L29" s="93" t="s">
        <v>242</v>
      </c>
      <c r="M29" s="94">
        <v>8</v>
      </c>
      <c r="N29" s="368"/>
      <c r="O29" s="368"/>
      <c r="P29" s="370"/>
      <c r="Q29" s="370"/>
      <c r="R29" s="370"/>
      <c r="S29" s="370"/>
      <c r="T29" s="361"/>
      <c r="U29" s="359"/>
      <c r="V29" s="359"/>
      <c r="W29" s="359"/>
      <c r="X29" s="359"/>
      <c r="Y29" s="359"/>
      <c r="Z29" s="359"/>
      <c r="AA29" s="359"/>
      <c r="AB29" s="359"/>
      <c r="AC29" s="359"/>
      <c r="AD29" s="359"/>
      <c r="AE29" s="359"/>
      <c r="AF29" s="359"/>
      <c r="AG29" s="361"/>
      <c r="AH29" s="363"/>
      <c r="AI29" s="363"/>
      <c r="AJ29" s="391"/>
    </row>
    <row r="30" spans="1:36" s="96" customFormat="1" ht="51" customHeight="1" x14ac:dyDescent="0.25">
      <c r="A30" s="95"/>
      <c r="B30" s="371" t="s">
        <v>274</v>
      </c>
      <c r="C30" s="367" t="s">
        <v>275</v>
      </c>
      <c r="D30" s="367" t="s">
        <v>218</v>
      </c>
      <c r="E30" s="367" t="s">
        <v>219</v>
      </c>
      <c r="F30" s="367" t="s">
        <v>276</v>
      </c>
      <c r="G30" s="367" t="s">
        <v>221</v>
      </c>
      <c r="H30" s="360" t="s">
        <v>41</v>
      </c>
      <c r="I30" s="360" t="s">
        <v>41</v>
      </c>
      <c r="J30" s="91" t="s">
        <v>222</v>
      </c>
      <c r="K30" s="91" t="s">
        <v>223</v>
      </c>
      <c r="L30" s="91" t="s">
        <v>224</v>
      </c>
      <c r="M30" s="92">
        <v>51</v>
      </c>
      <c r="N30" s="367" t="s">
        <v>225</v>
      </c>
      <c r="O30" s="367" t="s">
        <v>75</v>
      </c>
      <c r="P30" s="369" t="s">
        <v>227</v>
      </c>
      <c r="Q30" s="369" t="s">
        <v>228</v>
      </c>
      <c r="R30" s="369" t="s">
        <v>45</v>
      </c>
      <c r="S30" s="369" t="s">
        <v>133</v>
      </c>
      <c r="T30" s="358">
        <f>U30+U32</f>
        <v>2382240</v>
      </c>
      <c r="U30" s="358">
        <f>V30</f>
        <v>2200000</v>
      </c>
      <c r="V30" s="358">
        <v>2200000</v>
      </c>
      <c r="W30" s="358">
        <v>0</v>
      </c>
      <c r="X30" s="358">
        <v>0</v>
      </c>
      <c r="Y30" s="358">
        <v>0</v>
      </c>
      <c r="Z30" s="358">
        <v>0</v>
      </c>
      <c r="AA30" s="358">
        <v>0</v>
      </c>
      <c r="AB30" s="358">
        <v>388235.3</v>
      </c>
      <c r="AC30" s="358" t="s">
        <v>55</v>
      </c>
      <c r="AD30" s="358">
        <v>0</v>
      </c>
      <c r="AE30" s="358">
        <f>V30</f>
        <v>2200000</v>
      </c>
      <c r="AF30" s="358">
        <v>0</v>
      </c>
      <c r="AG30" s="360"/>
      <c r="AH30" s="362">
        <v>45658</v>
      </c>
      <c r="AI30" s="362">
        <v>45717</v>
      </c>
      <c r="AJ30" s="399"/>
    </row>
    <row r="31" spans="1:36" s="96" customFormat="1" ht="60" customHeight="1" x14ac:dyDescent="0.25">
      <c r="A31" s="95"/>
      <c r="B31" s="398"/>
      <c r="C31" s="382"/>
      <c r="D31" s="382"/>
      <c r="E31" s="382"/>
      <c r="F31" s="382"/>
      <c r="G31" s="382"/>
      <c r="H31" s="396"/>
      <c r="I31" s="396"/>
      <c r="J31" s="99" t="s">
        <v>231</v>
      </c>
      <c r="K31" s="99" t="s">
        <v>232</v>
      </c>
      <c r="L31" s="99" t="s">
        <v>233</v>
      </c>
      <c r="M31" s="100">
        <v>51</v>
      </c>
      <c r="N31" s="382"/>
      <c r="O31" s="382"/>
      <c r="P31" s="383"/>
      <c r="Q31" s="383"/>
      <c r="R31" s="383"/>
      <c r="S31" s="383"/>
      <c r="T31" s="373"/>
      <c r="U31" s="373"/>
      <c r="V31" s="373"/>
      <c r="W31" s="373"/>
      <c r="X31" s="373"/>
      <c r="Y31" s="373"/>
      <c r="Z31" s="373"/>
      <c r="AA31" s="373"/>
      <c r="AB31" s="373"/>
      <c r="AC31" s="373"/>
      <c r="AD31" s="373"/>
      <c r="AE31" s="373"/>
      <c r="AF31" s="373"/>
      <c r="AG31" s="396"/>
      <c r="AH31" s="397"/>
      <c r="AI31" s="397"/>
      <c r="AJ31" s="400"/>
    </row>
    <row r="32" spans="1:36" s="96" customFormat="1" ht="51" customHeight="1" x14ac:dyDescent="0.25">
      <c r="A32" s="95"/>
      <c r="B32" s="398"/>
      <c r="C32" s="382"/>
      <c r="D32" s="382"/>
      <c r="E32" s="382"/>
      <c r="F32" s="382" t="s">
        <v>277</v>
      </c>
      <c r="G32" s="382"/>
      <c r="H32" s="396" t="s">
        <v>41</v>
      </c>
      <c r="I32" s="396" t="s">
        <v>41</v>
      </c>
      <c r="J32" s="99" t="s">
        <v>222</v>
      </c>
      <c r="K32" s="99" t="s">
        <v>223</v>
      </c>
      <c r="L32" s="99" t="s">
        <v>224</v>
      </c>
      <c r="M32" s="100">
        <v>13</v>
      </c>
      <c r="N32" s="382" t="s">
        <v>225</v>
      </c>
      <c r="O32" s="382" t="s">
        <v>48</v>
      </c>
      <c r="P32" s="383" t="s">
        <v>227</v>
      </c>
      <c r="Q32" s="383" t="s">
        <v>228</v>
      </c>
      <c r="R32" s="383" t="s">
        <v>45</v>
      </c>
      <c r="S32" s="383" t="s">
        <v>133</v>
      </c>
      <c r="T32" s="373"/>
      <c r="U32" s="373">
        <f>V32</f>
        <v>182240</v>
      </c>
      <c r="V32" s="373">
        <v>182240</v>
      </c>
      <c r="W32" s="373">
        <v>0</v>
      </c>
      <c r="X32" s="373">
        <v>0</v>
      </c>
      <c r="Y32" s="373">
        <v>0</v>
      </c>
      <c r="Z32" s="373">
        <v>0</v>
      </c>
      <c r="AA32" s="373">
        <v>0</v>
      </c>
      <c r="AB32" s="373">
        <v>32160</v>
      </c>
      <c r="AC32" s="373" t="s">
        <v>55</v>
      </c>
      <c r="AD32" s="373">
        <v>0</v>
      </c>
      <c r="AE32" s="373">
        <f>V32</f>
        <v>182240</v>
      </c>
      <c r="AF32" s="373">
        <v>0</v>
      </c>
      <c r="AG32" s="396"/>
      <c r="AH32" s="397"/>
      <c r="AI32" s="397"/>
      <c r="AJ32" s="400"/>
    </row>
    <row r="33" spans="1:36" s="96" customFormat="1" ht="61.5" customHeight="1" thickBot="1" x14ac:dyDescent="0.3">
      <c r="A33" s="95"/>
      <c r="B33" s="372"/>
      <c r="C33" s="368"/>
      <c r="D33" s="368"/>
      <c r="E33" s="368"/>
      <c r="F33" s="368"/>
      <c r="G33" s="368"/>
      <c r="H33" s="361"/>
      <c r="I33" s="361"/>
      <c r="J33" s="93" t="s">
        <v>231</v>
      </c>
      <c r="K33" s="93" t="s">
        <v>232</v>
      </c>
      <c r="L33" s="93" t="s">
        <v>233</v>
      </c>
      <c r="M33" s="94">
        <v>13</v>
      </c>
      <c r="N33" s="368"/>
      <c r="O33" s="368"/>
      <c r="P33" s="370"/>
      <c r="Q33" s="370"/>
      <c r="R33" s="370"/>
      <c r="S33" s="370"/>
      <c r="T33" s="359"/>
      <c r="U33" s="359"/>
      <c r="V33" s="359"/>
      <c r="W33" s="359"/>
      <c r="X33" s="359"/>
      <c r="Y33" s="359"/>
      <c r="Z33" s="359"/>
      <c r="AA33" s="359"/>
      <c r="AB33" s="359"/>
      <c r="AC33" s="359"/>
      <c r="AD33" s="359"/>
      <c r="AE33" s="359"/>
      <c r="AF33" s="359"/>
      <c r="AG33" s="361"/>
      <c r="AH33" s="363"/>
      <c r="AI33" s="363"/>
      <c r="AJ33" s="401"/>
    </row>
    <row r="34" spans="1:36" ht="39.950000000000003" customHeight="1" x14ac:dyDescent="0.25">
      <c r="A34" s="1"/>
      <c r="B34" s="371" t="s">
        <v>278</v>
      </c>
      <c r="C34" s="367" t="s">
        <v>279</v>
      </c>
      <c r="D34" s="367" t="s">
        <v>236</v>
      </c>
      <c r="E34" s="367" t="s">
        <v>219</v>
      </c>
      <c r="F34" s="367" t="s">
        <v>280</v>
      </c>
      <c r="G34" s="367" t="s">
        <v>221</v>
      </c>
      <c r="H34" s="360" t="s">
        <v>41</v>
      </c>
      <c r="I34" s="360" t="s">
        <v>41</v>
      </c>
      <c r="J34" s="91" t="s">
        <v>238</v>
      </c>
      <c r="K34" s="91" t="s">
        <v>239</v>
      </c>
      <c r="L34" s="91" t="s">
        <v>139</v>
      </c>
      <c r="M34" s="92">
        <v>50</v>
      </c>
      <c r="N34" s="367" t="s">
        <v>225</v>
      </c>
      <c r="O34" s="367" t="s">
        <v>48</v>
      </c>
      <c r="P34" s="369" t="s">
        <v>227</v>
      </c>
      <c r="Q34" s="369" t="s">
        <v>228</v>
      </c>
      <c r="R34" s="369" t="s">
        <v>45</v>
      </c>
      <c r="S34" s="369" t="s">
        <v>133</v>
      </c>
      <c r="T34" s="358">
        <f>U34+U36+U38</f>
        <v>6077500</v>
      </c>
      <c r="U34" s="358">
        <f>V34</f>
        <v>1997500</v>
      </c>
      <c r="V34" s="358">
        <v>1997500</v>
      </c>
      <c r="W34" s="358">
        <v>0</v>
      </c>
      <c r="X34" s="358">
        <v>0</v>
      </c>
      <c r="Y34" s="358">
        <v>0</v>
      </c>
      <c r="Z34" s="358">
        <v>0</v>
      </c>
      <c r="AA34" s="358">
        <v>0</v>
      </c>
      <c r="AB34" s="358">
        <v>352500</v>
      </c>
      <c r="AC34" s="358" t="s">
        <v>55</v>
      </c>
      <c r="AD34" s="358">
        <v>0</v>
      </c>
      <c r="AE34" s="358">
        <f>V34</f>
        <v>1997500</v>
      </c>
      <c r="AF34" s="358">
        <v>0</v>
      </c>
      <c r="AG34" s="358"/>
      <c r="AH34" s="362">
        <v>45658</v>
      </c>
      <c r="AI34" s="362">
        <v>45717</v>
      </c>
      <c r="AJ34" s="393"/>
    </row>
    <row r="35" spans="1:36" ht="41.45" customHeight="1" x14ac:dyDescent="0.25">
      <c r="A35" s="1"/>
      <c r="B35" s="398"/>
      <c r="C35" s="382"/>
      <c r="D35" s="382"/>
      <c r="E35" s="382"/>
      <c r="F35" s="382"/>
      <c r="G35" s="382"/>
      <c r="H35" s="396"/>
      <c r="I35" s="396"/>
      <c r="J35" s="99" t="s">
        <v>240</v>
      </c>
      <c r="K35" s="99" t="s">
        <v>241</v>
      </c>
      <c r="L35" s="99" t="s">
        <v>242</v>
      </c>
      <c r="M35" s="100">
        <v>50</v>
      </c>
      <c r="N35" s="382"/>
      <c r="O35" s="382"/>
      <c r="P35" s="383"/>
      <c r="Q35" s="383"/>
      <c r="R35" s="383"/>
      <c r="S35" s="383"/>
      <c r="T35" s="373"/>
      <c r="U35" s="373"/>
      <c r="V35" s="373"/>
      <c r="W35" s="373"/>
      <c r="X35" s="373"/>
      <c r="Y35" s="373"/>
      <c r="Z35" s="373"/>
      <c r="AA35" s="373"/>
      <c r="AB35" s="373"/>
      <c r="AC35" s="373"/>
      <c r="AD35" s="373"/>
      <c r="AE35" s="373"/>
      <c r="AF35" s="373"/>
      <c r="AG35" s="373"/>
      <c r="AH35" s="397"/>
      <c r="AI35" s="397"/>
      <c r="AJ35" s="394"/>
    </row>
    <row r="36" spans="1:36" ht="38.1" customHeight="1" x14ac:dyDescent="0.25">
      <c r="A36" s="1"/>
      <c r="B36" s="398"/>
      <c r="C36" s="382"/>
      <c r="D36" s="382"/>
      <c r="E36" s="382"/>
      <c r="F36" s="382" t="s">
        <v>281</v>
      </c>
      <c r="G36" s="382"/>
      <c r="H36" s="396" t="s">
        <v>41</v>
      </c>
      <c r="I36" s="396" t="s">
        <v>41</v>
      </c>
      <c r="J36" s="99" t="s">
        <v>238</v>
      </c>
      <c r="K36" s="99" t="s">
        <v>239</v>
      </c>
      <c r="L36" s="99" t="s">
        <v>139</v>
      </c>
      <c r="M36" s="100">
        <v>50</v>
      </c>
      <c r="N36" s="382" t="s">
        <v>225</v>
      </c>
      <c r="O36" s="382" t="s">
        <v>75</v>
      </c>
      <c r="P36" s="383" t="s">
        <v>227</v>
      </c>
      <c r="Q36" s="383" t="s">
        <v>228</v>
      </c>
      <c r="R36" s="383" t="s">
        <v>45</v>
      </c>
      <c r="S36" s="383" t="s">
        <v>133</v>
      </c>
      <c r="T36" s="373"/>
      <c r="U36" s="373">
        <f>V36</f>
        <v>2975000</v>
      </c>
      <c r="V36" s="373">
        <v>2975000</v>
      </c>
      <c r="W36" s="373">
        <v>0</v>
      </c>
      <c r="X36" s="373">
        <v>0</v>
      </c>
      <c r="Y36" s="373">
        <v>0</v>
      </c>
      <c r="Z36" s="373">
        <v>0</v>
      </c>
      <c r="AA36" s="373">
        <v>0</v>
      </c>
      <c r="AB36" s="373">
        <v>525000</v>
      </c>
      <c r="AC36" s="373" t="s">
        <v>55</v>
      </c>
      <c r="AD36" s="373">
        <v>0</v>
      </c>
      <c r="AE36" s="373">
        <f>V36</f>
        <v>2975000</v>
      </c>
      <c r="AF36" s="373">
        <v>0</v>
      </c>
      <c r="AG36" s="373"/>
      <c r="AH36" s="397"/>
      <c r="AI36" s="397"/>
      <c r="AJ36" s="394"/>
    </row>
    <row r="37" spans="1:36" ht="36" customHeight="1" x14ac:dyDescent="0.25">
      <c r="A37" s="1"/>
      <c r="B37" s="398"/>
      <c r="C37" s="382"/>
      <c r="D37" s="382"/>
      <c r="E37" s="382"/>
      <c r="F37" s="382"/>
      <c r="G37" s="382"/>
      <c r="H37" s="396"/>
      <c r="I37" s="396"/>
      <c r="J37" s="99" t="s">
        <v>240</v>
      </c>
      <c r="K37" s="99" t="s">
        <v>241</v>
      </c>
      <c r="L37" s="99" t="s">
        <v>242</v>
      </c>
      <c r="M37" s="100">
        <v>50</v>
      </c>
      <c r="N37" s="382"/>
      <c r="O37" s="382"/>
      <c r="P37" s="383"/>
      <c r="Q37" s="383"/>
      <c r="R37" s="383"/>
      <c r="S37" s="383"/>
      <c r="T37" s="373"/>
      <c r="U37" s="373"/>
      <c r="V37" s="373"/>
      <c r="W37" s="373"/>
      <c r="X37" s="373"/>
      <c r="Y37" s="373"/>
      <c r="Z37" s="373"/>
      <c r="AA37" s="373"/>
      <c r="AB37" s="373"/>
      <c r="AC37" s="373"/>
      <c r="AD37" s="373"/>
      <c r="AE37" s="373"/>
      <c r="AF37" s="373"/>
      <c r="AG37" s="373"/>
      <c r="AH37" s="397"/>
      <c r="AI37" s="397"/>
      <c r="AJ37" s="394"/>
    </row>
    <row r="38" spans="1:36" ht="36.950000000000003" customHeight="1" x14ac:dyDescent="0.25">
      <c r="A38" s="1"/>
      <c r="B38" s="398"/>
      <c r="C38" s="382"/>
      <c r="D38" s="382"/>
      <c r="E38" s="382"/>
      <c r="F38" s="382" t="s">
        <v>282</v>
      </c>
      <c r="G38" s="382"/>
      <c r="H38" s="396" t="s">
        <v>41</v>
      </c>
      <c r="I38" s="396" t="s">
        <v>41</v>
      </c>
      <c r="J38" s="99" t="s">
        <v>238</v>
      </c>
      <c r="K38" s="99" t="s">
        <v>239</v>
      </c>
      <c r="L38" s="99" t="s">
        <v>139</v>
      </c>
      <c r="M38" s="100">
        <v>18</v>
      </c>
      <c r="N38" s="382" t="s">
        <v>225</v>
      </c>
      <c r="O38" s="382" t="s">
        <v>89</v>
      </c>
      <c r="P38" s="383" t="s">
        <v>227</v>
      </c>
      <c r="Q38" s="383" t="s">
        <v>228</v>
      </c>
      <c r="R38" s="383" t="s">
        <v>45</v>
      </c>
      <c r="S38" s="383" t="s">
        <v>133</v>
      </c>
      <c r="T38" s="373"/>
      <c r="U38" s="373">
        <f>V38</f>
        <v>1105000</v>
      </c>
      <c r="V38" s="373">
        <v>1105000</v>
      </c>
      <c r="W38" s="373">
        <v>0</v>
      </c>
      <c r="X38" s="373">
        <v>0</v>
      </c>
      <c r="Y38" s="373">
        <v>0</v>
      </c>
      <c r="Z38" s="373">
        <v>0</v>
      </c>
      <c r="AA38" s="373">
        <v>0</v>
      </c>
      <c r="AB38" s="373">
        <v>195000</v>
      </c>
      <c r="AC38" s="373" t="s">
        <v>55</v>
      </c>
      <c r="AD38" s="373">
        <v>0</v>
      </c>
      <c r="AE38" s="373">
        <f>V38</f>
        <v>1105000</v>
      </c>
      <c r="AF38" s="373">
        <v>0</v>
      </c>
      <c r="AG38" s="373"/>
      <c r="AH38" s="397"/>
      <c r="AI38" s="397"/>
      <c r="AJ38" s="394"/>
    </row>
    <row r="39" spans="1:36" ht="42" customHeight="1" thickBot="1" x14ac:dyDescent="0.3">
      <c r="A39" s="1"/>
      <c r="B39" s="372"/>
      <c r="C39" s="368"/>
      <c r="D39" s="368"/>
      <c r="E39" s="368"/>
      <c r="F39" s="368"/>
      <c r="G39" s="368"/>
      <c r="H39" s="361"/>
      <c r="I39" s="361"/>
      <c r="J39" s="93" t="s">
        <v>240</v>
      </c>
      <c r="K39" s="93" t="s">
        <v>241</v>
      </c>
      <c r="L39" s="93" t="s">
        <v>242</v>
      </c>
      <c r="M39" s="94">
        <v>18</v>
      </c>
      <c r="N39" s="368"/>
      <c r="O39" s="368"/>
      <c r="P39" s="370"/>
      <c r="Q39" s="370"/>
      <c r="R39" s="370"/>
      <c r="S39" s="370"/>
      <c r="T39" s="359"/>
      <c r="U39" s="359"/>
      <c r="V39" s="359"/>
      <c r="W39" s="359"/>
      <c r="X39" s="359"/>
      <c r="Y39" s="359"/>
      <c r="Z39" s="359"/>
      <c r="AA39" s="359"/>
      <c r="AB39" s="359"/>
      <c r="AC39" s="359"/>
      <c r="AD39" s="359"/>
      <c r="AE39" s="359"/>
      <c r="AF39" s="359"/>
      <c r="AG39" s="359"/>
      <c r="AH39" s="363"/>
      <c r="AI39" s="363"/>
      <c r="AJ39" s="395"/>
    </row>
    <row r="40" spans="1:36" s="96" customFormat="1" ht="53.45" customHeight="1" x14ac:dyDescent="0.25">
      <c r="A40" s="95"/>
      <c r="B40" s="371" t="s">
        <v>283</v>
      </c>
      <c r="C40" s="367" t="s">
        <v>284</v>
      </c>
      <c r="D40" s="367" t="s">
        <v>218</v>
      </c>
      <c r="E40" s="367" t="s">
        <v>219</v>
      </c>
      <c r="F40" s="367" t="s">
        <v>285</v>
      </c>
      <c r="G40" s="367" t="s">
        <v>221</v>
      </c>
      <c r="H40" s="360" t="s">
        <v>41</v>
      </c>
      <c r="I40" s="360" t="s">
        <v>41</v>
      </c>
      <c r="J40" s="91" t="s">
        <v>222</v>
      </c>
      <c r="K40" s="91" t="s">
        <v>223</v>
      </c>
      <c r="L40" s="91" t="s">
        <v>224</v>
      </c>
      <c r="M40" s="92">
        <v>31</v>
      </c>
      <c r="N40" s="367" t="s">
        <v>225</v>
      </c>
      <c r="O40" s="367" t="s">
        <v>89</v>
      </c>
      <c r="P40" s="369" t="s">
        <v>227</v>
      </c>
      <c r="Q40" s="369" t="s">
        <v>228</v>
      </c>
      <c r="R40" s="369" t="s">
        <v>45</v>
      </c>
      <c r="S40" s="369" t="s">
        <v>133</v>
      </c>
      <c r="T40" s="358">
        <f>U40</f>
        <v>1538500</v>
      </c>
      <c r="U40" s="358">
        <f>V40</f>
        <v>1538500</v>
      </c>
      <c r="V40" s="358">
        <v>1538500</v>
      </c>
      <c r="W40" s="358">
        <v>0</v>
      </c>
      <c r="X40" s="358">
        <v>0</v>
      </c>
      <c r="Y40" s="358">
        <v>0</v>
      </c>
      <c r="Z40" s="358">
        <v>0</v>
      </c>
      <c r="AA40" s="358">
        <v>0</v>
      </c>
      <c r="AB40" s="358">
        <v>271500</v>
      </c>
      <c r="AC40" s="358" t="s">
        <v>55</v>
      </c>
      <c r="AD40" s="358">
        <v>0</v>
      </c>
      <c r="AE40" s="358">
        <f>V40</f>
        <v>1538500</v>
      </c>
      <c r="AF40" s="358">
        <v>0</v>
      </c>
      <c r="AG40" s="360"/>
      <c r="AH40" s="362">
        <v>45748</v>
      </c>
      <c r="AI40" s="362">
        <v>45809</v>
      </c>
      <c r="AJ40" s="364"/>
    </row>
    <row r="41" spans="1:36" s="96" customFormat="1" ht="56.1" customHeight="1" thickBot="1" x14ac:dyDescent="0.3">
      <c r="A41" s="95"/>
      <c r="B41" s="372"/>
      <c r="C41" s="368"/>
      <c r="D41" s="368"/>
      <c r="E41" s="368"/>
      <c r="F41" s="368"/>
      <c r="G41" s="368"/>
      <c r="H41" s="361"/>
      <c r="I41" s="361"/>
      <c r="J41" s="93" t="s">
        <v>231</v>
      </c>
      <c r="K41" s="93" t="s">
        <v>232</v>
      </c>
      <c r="L41" s="93" t="s">
        <v>233</v>
      </c>
      <c r="M41" s="94">
        <v>31</v>
      </c>
      <c r="N41" s="368"/>
      <c r="O41" s="368"/>
      <c r="P41" s="370"/>
      <c r="Q41" s="370"/>
      <c r="R41" s="370"/>
      <c r="S41" s="370"/>
      <c r="T41" s="359"/>
      <c r="U41" s="359"/>
      <c r="V41" s="359"/>
      <c r="W41" s="359"/>
      <c r="X41" s="359"/>
      <c r="Y41" s="359"/>
      <c r="Z41" s="359"/>
      <c r="AA41" s="359"/>
      <c r="AB41" s="359"/>
      <c r="AC41" s="359"/>
      <c r="AD41" s="359"/>
      <c r="AE41" s="359"/>
      <c r="AF41" s="359"/>
      <c r="AG41" s="361"/>
      <c r="AH41" s="363"/>
      <c r="AI41" s="363"/>
      <c r="AJ41" s="365"/>
    </row>
    <row r="42" spans="1:36" s="96" customFormat="1" ht="56.1" customHeight="1" x14ac:dyDescent="0.25">
      <c r="A42" s="95"/>
      <c r="B42" s="371" t="s">
        <v>413</v>
      </c>
      <c r="C42" s="367" t="s">
        <v>414</v>
      </c>
      <c r="D42" s="367" t="s">
        <v>415</v>
      </c>
      <c r="E42" s="367" t="s">
        <v>219</v>
      </c>
      <c r="F42" s="367" t="s">
        <v>416</v>
      </c>
      <c r="G42" s="367" t="s">
        <v>221</v>
      </c>
      <c r="H42" s="360" t="s">
        <v>41</v>
      </c>
      <c r="I42" s="360" t="s">
        <v>41</v>
      </c>
      <c r="J42" s="91" t="s">
        <v>417</v>
      </c>
      <c r="K42" s="91" t="s">
        <v>418</v>
      </c>
      <c r="L42" s="91" t="s">
        <v>224</v>
      </c>
      <c r="M42" s="92">
        <v>20</v>
      </c>
      <c r="N42" s="367" t="s">
        <v>225</v>
      </c>
      <c r="O42" s="367" t="s">
        <v>84</v>
      </c>
      <c r="P42" s="369" t="s">
        <v>227</v>
      </c>
      <c r="Q42" s="369" t="s">
        <v>228</v>
      </c>
      <c r="R42" s="369" t="s">
        <v>45</v>
      </c>
      <c r="S42" s="369" t="s">
        <v>133</v>
      </c>
      <c r="T42" s="358">
        <f>U42</f>
        <v>134044</v>
      </c>
      <c r="U42" s="358">
        <f>V42</f>
        <v>134044</v>
      </c>
      <c r="V42" s="358">
        <v>134044</v>
      </c>
      <c r="W42" s="358">
        <v>0</v>
      </c>
      <c r="X42" s="358">
        <v>0</v>
      </c>
      <c r="Y42" s="358">
        <v>0</v>
      </c>
      <c r="Z42" s="358">
        <v>0</v>
      </c>
      <c r="AA42" s="358">
        <v>0</v>
      </c>
      <c r="AB42" s="358">
        <v>23655.16</v>
      </c>
      <c r="AC42" s="358" t="s">
        <v>55</v>
      </c>
      <c r="AD42" s="358">
        <v>0</v>
      </c>
      <c r="AE42" s="358">
        <f>V42</f>
        <v>134044</v>
      </c>
      <c r="AF42" s="358">
        <v>0</v>
      </c>
      <c r="AG42" s="360"/>
      <c r="AH42" s="362" t="s">
        <v>419</v>
      </c>
      <c r="AI42" s="362" t="s">
        <v>264</v>
      </c>
      <c r="AJ42" s="392" t="s">
        <v>702</v>
      </c>
    </row>
    <row r="43" spans="1:36" s="96" customFormat="1" ht="56.1" customHeight="1" thickBot="1" x14ac:dyDescent="0.3">
      <c r="A43" s="95"/>
      <c r="B43" s="372"/>
      <c r="C43" s="368"/>
      <c r="D43" s="368"/>
      <c r="E43" s="368"/>
      <c r="F43" s="368"/>
      <c r="G43" s="368"/>
      <c r="H43" s="361"/>
      <c r="I43" s="361"/>
      <c r="J43" s="93" t="s">
        <v>420</v>
      </c>
      <c r="K43" s="93" t="s">
        <v>421</v>
      </c>
      <c r="L43" s="93" t="s">
        <v>233</v>
      </c>
      <c r="M43" s="94">
        <v>250</v>
      </c>
      <c r="N43" s="368"/>
      <c r="O43" s="368"/>
      <c r="P43" s="370"/>
      <c r="Q43" s="370"/>
      <c r="R43" s="370"/>
      <c r="S43" s="370"/>
      <c r="T43" s="359"/>
      <c r="U43" s="359"/>
      <c r="V43" s="359"/>
      <c r="W43" s="359"/>
      <c r="X43" s="359"/>
      <c r="Y43" s="359"/>
      <c r="Z43" s="359"/>
      <c r="AA43" s="359"/>
      <c r="AB43" s="359"/>
      <c r="AC43" s="359"/>
      <c r="AD43" s="359"/>
      <c r="AE43" s="359"/>
      <c r="AF43" s="359"/>
      <c r="AG43" s="361"/>
      <c r="AH43" s="363"/>
      <c r="AI43" s="363"/>
      <c r="AJ43" s="391"/>
    </row>
    <row r="44" spans="1:36" s="96" customFormat="1" ht="56.1" customHeight="1" x14ac:dyDescent="0.25">
      <c r="A44" s="95"/>
      <c r="B44" s="371" t="s">
        <v>422</v>
      </c>
      <c r="C44" s="367" t="s">
        <v>423</v>
      </c>
      <c r="D44" s="367" t="s">
        <v>415</v>
      </c>
      <c r="E44" s="367" t="s">
        <v>219</v>
      </c>
      <c r="F44" s="367" t="s">
        <v>424</v>
      </c>
      <c r="G44" s="367" t="s">
        <v>221</v>
      </c>
      <c r="H44" s="360" t="s">
        <v>41</v>
      </c>
      <c r="I44" s="360" t="s">
        <v>41</v>
      </c>
      <c r="J44" s="91" t="s">
        <v>417</v>
      </c>
      <c r="K44" s="91" t="s">
        <v>418</v>
      </c>
      <c r="L44" s="91" t="s">
        <v>224</v>
      </c>
      <c r="M44" s="92">
        <v>50</v>
      </c>
      <c r="N44" s="367" t="s">
        <v>225</v>
      </c>
      <c r="O44" s="367" t="s">
        <v>48</v>
      </c>
      <c r="P44" s="369" t="s">
        <v>227</v>
      </c>
      <c r="Q44" s="369" t="s">
        <v>228</v>
      </c>
      <c r="R44" s="369" t="s">
        <v>45</v>
      </c>
      <c r="S44" s="369" t="s">
        <v>133</v>
      </c>
      <c r="T44" s="358">
        <f>U44</f>
        <v>467500</v>
      </c>
      <c r="U44" s="358">
        <f>V44</f>
        <v>467500</v>
      </c>
      <c r="V44" s="358">
        <v>467500</v>
      </c>
      <c r="W44" s="358">
        <v>0</v>
      </c>
      <c r="X44" s="358">
        <v>0</v>
      </c>
      <c r="Y44" s="358">
        <v>0</v>
      </c>
      <c r="Z44" s="358">
        <v>0</v>
      </c>
      <c r="AA44" s="358">
        <v>0</v>
      </c>
      <c r="AB44" s="358">
        <v>82500</v>
      </c>
      <c r="AC44" s="358" t="s">
        <v>55</v>
      </c>
      <c r="AD44" s="358">
        <v>0</v>
      </c>
      <c r="AE44" s="358">
        <f>V44</f>
        <v>467500</v>
      </c>
      <c r="AF44" s="358">
        <v>0</v>
      </c>
      <c r="AG44" s="360"/>
      <c r="AH44" s="362" t="s">
        <v>264</v>
      </c>
      <c r="AI44" s="362" t="s">
        <v>265</v>
      </c>
      <c r="AJ44" s="390">
        <v>45545</v>
      </c>
    </row>
    <row r="45" spans="1:36" s="96" customFormat="1" ht="56.1" customHeight="1" thickBot="1" x14ac:dyDescent="0.3">
      <c r="A45" s="95"/>
      <c r="B45" s="372"/>
      <c r="C45" s="368"/>
      <c r="D45" s="368"/>
      <c r="E45" s="368"/>
      <c r="F45" s="368"/>
      <c r="G45" s="368"/>
      <c r="H45" s="361"/>
      <c r="I45" s="361"/>
      <c r="J45" s="93" t="s">
        <v>420</v>
      </c>
      <c r="K45" s="93" t="s">
        <v>421</v>
      </c>
      <c r="L45" s="93" t="s">
        <v>233</v>
      </c>
      <c r="M45" s="94">
        <v>300</v>
      </c>
      <c r="N45" s="368"/>
      <c r="O45" s="368"/>
      <c r="P45" s="370"/>
      <c r="Q45" s="370"/>
      <c r="R45" s="370"/>
      <c r="S45" s="370"/>
      <c r="T45" s="359"/>
      <c r="U45" s="359"/>
      <c r="V45" s="359"/>
      <c r="W45" s="359"/>
      <c r="X45" s="359"/>
      <c r="Y45" s="359"/>
      <c r="Z45" s="359"/>
      <c r="AA45" s="359"/>
      <c r="AB45" s="359"/>
      <c r="AC45" s="359"/>
      <c r="AD45" s="359"/>
      <c r="AE45" s="359"/>
      <c r="AF45" s="359"/>
      <c r="AG45" s="361"/>
      <c r="AH45" s="363"/>
      <c r="AI45" s="363"/>
      <c r="AJ45" s="391"/>
    </row>
    <row r="46" spans="1:36" s="96" customFormat="1" ht="56.1" customHeight="1" x14ac:dyDescent="0.25">
      <c r="A46" s="95"/>
      <c r="B46" s="371" t="s">
        <v>425</v>
      </c>
      <c r="C46" s="367" t="s">
        <v>426</v>
      </c>
      <c r="D46" s="367" t="s">
        <v>415</v>
      </c>
      <c r="E46" s="367" t="s">
        <v>219</v>
      </c>
      <c r="F46" s="367" t="s">
        <v>427</v>
      </c>
      <c r="G46" s="367" t="s">
        <v>221</v>
      </c>
      <c r="H46" s="360" t="s">
        <v>41</v>
      </c>
      <c r="I46" s="360" t="s">
        <v>41</v>
      </c>
      <c r="J46" s="91" t="s">
        <v>417</v>
      </c>
      <c r="K46" s="91" t="s">
        <v>418</v>
      </c>
      <c r="L46" s="91" t="s">
        <v>224</v>
      </c>
      <c r="M46" s="92">
        <v>41</v>
      </c>
      <c r="N46" s="367" t="s">
        <v>225</v>
      </c>
      <c r="O46" s="367" t="s">
        <v>48</v>
      </c>
      <c r="P46" s="369" t="s">
        <v>227</v>
      </c>
      <c r="Q46" s="369" t="s">
        <v>228</v>
      </c>
      <c r="R46" s="369" t="s">
        <v>45</v>
      </c>
      <c r="S46" s="369" t="s">
        <v>133</v>
      </c>
      <c r="T46" s="358">
        <f>U46</f>
        <v>807500</v>
      </c>
      <c r="U46" s="358">
        <f>V46</f>
        <v>807500</v>
      </c>
      <c r="V46" s="358">
        <v>807500</v>
      </c>
      <c r="W46" s="358">
        <v>0</v>
      </c>
      <c r="X46" s="358">
        <v>0</v>
      </c>
      <c r="Y46" s="358">
        <v>0</v>
      </c>
      <c r="Z46" s="358">
        <v>0</v>
      </c>
      <c r="AA46" s="358">
        <v>0</v>
      </c>
      <c r="AB46" s="358">
        <v>142500</v>
      </c>
      <c r="AC46" s="358" t="s">
        <v>55</v>
      </c>
      <c r="AD46" s="358">
        <v>0</v>
      </c>
      <c r="AE46" s="358">
        <f>V46</f>
        <v>807500</v>
      </c>
      <c r="AF46" s="358">
        <v>0</v>
      </c>
      <c r="AG46" s="360"/>
      <c r="AH46" s="362" t="s">
        <v>270</v>
      </c>
      <c r="AI46" s="362" t="s">
        <v>428</v>
      </c>
      <c r="AJ46" s="390">
        <v>45643</v>
      </c>
    </row>
    <row r="47" spans="1:36" s="96" customFormat="1" ht="56.1" customHeight="1" thickBot="1" x14ac:dyDescent="0.3">
      <c r="A47" s="95"/>
      <c r="B47" s="372"/>
      <c r="C47" s="368"/>
      <c r="D47" s="368"/>
      <c r="E47" s="368"/>
      <c r="F47" s="368"/>
      <c r="G47" s="368"/>
      <c r="H47" s="361"/>
      <c r="I47" s="361"/>
      <c r="J47" s="93" t="s">
        <v>420</v>
      </c>
      <c r="K47" s="93" t="s">
        <v>421</v>
      </c>
      <c r="L47" s="93" t="s">
        <v>233</v>
      </c>
      <c r="M47" s="94">
        <v>50</v>
      </c>
      <c r="N47" s="368"/>
      <c r="O47" s="368"/>
      <c r="P47" s="370"/>
      <c r="Q47" s="370"/>
      <c r="R47" s="370"/>
      <c r="S47" s="370"/>
      <c r="T47" s="359"/>
      <c r="U47" s="359"/>
      <c r="V47" s="359"/>
      <c r="W47" s="359"/>
      <c r="X47" s="359"/>
      <c r="Y47" s="359"/>
      <c r="Z47" s="359"/>
      <c r="AA47" s="359"/>
      <c r="AB47" s="359"/>
      <c r="AC47" s="359"/>
      <c r="AD47" s="359"/>
      <c r="AE47" s="359"/>
      <c r="AF47" s="359"/>
      <c r="AG47" s="361"/>
      <c r="AH47" s="363"/>
      <c r="AI47" s="363"/>
      <c r="AJ47" s="391"/>
    </row>
    <row r="48" spans="1:36" s="96" customFormat="1" ht="56.1" customHeight="1" x14ac:dyDescent="0.25">
      <c r="A48" s="95"/>
      <c r="B48" s="371" t="s">
        <v>429</v>
      </c>
      <c r="C48" s="367" t="s">
        <v>430</v>
      </c>
      <c r="D48" s="367" t="s">
        <v>415</v>
      </c>
      <c r="E48" s="367" t="s">
        <v>219</v>
      </c>
      <c r="F48" s="367" t="s">
        <v>431</v>
      </c>
      <c r="G48" s="367" t="s">
        <v>432</v>
      </c>
      <c r="H48" s="360" t="s">
        <v>41</v>
      </c>
      <c r="I48" s="360" t="s">
        <v>41</v>
      </c>
      <c r="J48" s="91" t="s">
        <v>417</v>
      </c>
      <c r="K48" s="91" t="s">
        <v>418</v>
      </c>
      <c r="L48" s="91" t="s">
        <v>224</v>
      </c>
      <c r="M48" s="92">
        <v>15</v>
      </c>
      <c r="N48" s="367" t="s">
        <v>225</v>
      </c>
      <c r="O48" s="367" t="s">
        <v>75</v>
      </c>
      <c r="P48" s="369" t="s">
        <v>227</v>
      </c>
      <c r="Q48" s="369" t="s">
        <v>228</v>
      </c>
      <c r="R48" s="369" t="s">
        <v>45</v>
      </c>
      <c r="S48" s="369" t="s">
        <v>133</v>
      </c>
      <c r="T48" s="358">
        <f>U48</f>
        <v>1200000</v>
      </c>
      <c r="U48" s="358">
        <f>V48</f>
        <v>1200000</v>
      </c>
      <c r="V48" s="358">
        <v>1200000</v>
      </c>
      <c r="W48" s="358">
        <v>0</v>
      </c>
      <c r="X48" s="358">
        <v>0</v>
      </c>
      <c r="Y48" s="358">
        <v>0</v>
      </c>
      <c r="Z48" s="358">
        <v>0</v>
      </c>
      <c r="AA48" s="358">
        <v>0</v>
      </c>
      <c r="AB48" s="358">
        <v>211764.71</v>
      </c>
      <c r="AC48" s="358" t="s">
        <v>55</v>
      </c>
      <c r="AD48" s="358">
        <v>0</v>
      </c>
      <c r="AE48" s="358">
        <f>V48</f>
        <v>1200000</v>
      </c>
      <c r="AF48" s="358">
        <v>0</v>
      </c>
      <c r="AG48" s="360"/>
      <c r="AH48" s="362" t="s">
        <v>435</v>
      </c>
      <c r="AI48" s="362" t="s">
        <v>436</v>
      </c>
      <c r="AJ48" s="364"/>
    </row>
    <row r="49" spans="1:36" s="96" customFormat="1" ht="56.1" customHeight="1" thickBot="1" x14ac:dyDescent="0.3">
      <c r="A49" s="95"/>
      <c r="B49" s="372"/>
      <c r="C49" s="368"/>
      <c r="D49" s="368"/>
      <c r="E49" s="368"/>
      <c r="F49" s="368"/>
      <c r="G49" s="368"/>
      <c r="H49" s="361"/>
      <c r="I49" s="361"/>
      <c r="J49" s="93" t="s">
        <v>420</v>
      </c>
      <c r="K49" s="93" t="s">
        <v>421</v>
      </c>
      <c r="L49" s="93" t="s">
        <v>233</v>
      </c>
      <c r="M49" s="94">
        <v>15</v>
      </c>
      <c r="N49" s="368"/>
      <c r="O49" s="368"/>
      <c r="P49" s="370"/>
      <c r="Q49" s="370"/>
      <c r="R49" s="370"/>
      <c r="S49" s="370"/>
      <c r="T49" s="359"/>
      <c r="U49" s="359"/>
      <c r="V49" s="359"/>
      <c r="W49" s="359"/>
      <c r="X49" s="359"/>
      <c r="Y49" s="359"/>
      <c r="Z49" s="359"/>
      <c r="AA49" s="359"/>
      <c r="AB49" s="359"/>
      <c r="AC49" s="359"/>
      <c r="AD49" s="359"/>
      <c r="AE49" s="359"/>
      <c r="AF49" s="359"/>
      <c r="AG49" s="361"/>
      <c r="AH49" s="363"/>
      <c r="AI49" s="363"/>
      <c r="AJ49" s="365"/>
    </row>
    <row r="50" spans="1:36" s="96" customFormat="1" ht="56.1" customHeight="1" x14ac:dyDescent="0.25">
      <c r="A50" s="95"/>
      <c r="B50" s="371" t="s">
        <v>439</v>
      </c>
      <c r="C50" s="367" t="s">
        <v>440</v>
      </c>
      <c r="D50" s="367" t="s">
        <v>415</v>
      </c>
      <c r="E50" s="367" t="s">
        <v>219</v>
      </c>
      <c r="F50" s="386" t="s">
        <v>441</v>
      </c>
      <c r="G50" s="367" t="s">
        <v>221</v>
      </c>
      <c r="H50" s="374" t="s">
        <v>41</v>
      </c>
      <c r="I50" s="374" t="s">
        <v>41</v>
      </c>
      <c r="J50" s="129" t="s">
        <v>417</v>
      </c>
      <c r="K50" s="129" t="s">
        <v>418</v>
      </c>
      <c r="L50" s="129" t="s">
        <v>224</v>
      </c>
      <c r="M50" s="130">
        <v>55</v>
      </c>
      <c r="N50" s="386" t="s">
        <v>225</v>
      </c>
      <c r="O50" s="386" t="s">
        <v>89</v>
      </c>
      <c r="P50" s="388" t="s">
        <v>227</v>
      </c>
      <c r="Q50" s="388" t="s">
        <v>228</v>
      </c>
      <c r="R50" s="388" t="s">
        <v>45</v>
      </c>
      <c r="S50" s="388" t="s">
        <v>133</v>
      </c>
      <c r="T50" s="358">
        <f>U50</f>
        <v>1955000</v>
      </c>
      <c r="U50" s="380">
        <f>V50</f>
        <v>1955000</v>
      </c>
      <c r="V50" s="380">
        <v>1955000</v>
      </c>
      <c r="W50" s="380">
        <v>0</v>
      </c>
      <c r="X50" s="380">
        <v>0</v>
      </c>
      <c r="Y50" s="380">
        <v>0</v>
      </c>
      <c r="Z50" s="380">
        <v>0</v>
      </c>
      <c r="AA50" s="380">
        <v>0</v>
      </c>
      <c r="AB50" s="380">
        <v>345000</v>
      </c>
      <c r="AC50" s="380" t="s">
        <v>55</v>
      </c>
      <c r="AD50" s="380">
        <v>0</v>
      </c>
      <c r="AE50" s="380">
        <f>V50</f>
        <v>1955000</v>
      </c>
      <c r="AF50" s="380">
        <v>0</v>
      </c>
      <c r="AG50" s="374"/>
      <c r="AH50" s="362" t="s">
        <v>436</v>
      </c>
      <c r="AI50" s="362" t="s">
        <v>442</v>
      </c>
      <c r="AJ50" s="364"/>
    </row>
    <row r="51" spans="1:36" s="96" customFormat="1" ht="56.1" customHeight="1" thickBot="1" x14ac:dyDescent="0.3">
      <c r="A51" s="95"/>
      <c r="B51" s="372"/>
      <c r="C51" s="368"/>
      <c r="D51" s="368"/>
      <c r="E51" s="368"/>
      <c r="F51" s="387"/>
      <c r="G51" s="368"/>
      <c r="H51" s="375"/>
      <c r="I51" s="375"/>
      <c r="J51" s="93" t="s">
        <v>420</v>
      </c>
      <c r="K51" s="93" t="s">
        <v>421</v>
      </c>
      <c r="L51" s="93" t="s">
        <v>233</v>
      </c>
      <c r="M51" s="94">
        <v>55</v>
      </c>
      <c r="N51" s="387"/>
      <c r="O51" s="387"/>
      <c r="P51" s="389"/>
      <c r="Q51" s="389"/>
      <c r="R51" s="389"/>
      <c r="S51" s="389"/>
      <c r="T51" s="359"/>
      <c r="U51" s="381"/>
      <c r="V51" s="381"/>
      <c r="W51" s="381"/>
      <c r="X51" s="381"/>
      <c r="Y51" s="381"/>
      <c r="Z51" s="381"/>
      <c r="AA51" s="381"/>
      <c r="AB51" s="381"/>
      <c r="AC51" s="381"/>
      <c r="AD51" s="381"/>
      <c r="AE51" s="381"/>
      <c r="AF51" s="381"/>
      <c r="AG51" s="375"/>
      <c r="AH51" s="363"/>
      <c r="AI51" s="363"/>
      <c r="AJ51" s="365"/>
    </row>
    <row r="52" spans="1:36" s="96" customFormat="1" ht="56.1" customHeight="1" x14ac:dyDescent="0.25">
      <c r="A52" s="95"/>
      <c r="B52" s="384" t="s">
        <v>443</v>
      </c>
      <c r="C52" s="386" t="s">
        <v>444</v>
      </c>
      <c r="D52" s="386" t="s">
        <v>415</v>
      </c>
      <c r="E52" s="386" t="s">
        <v>219</v>
      </c>
      <c r="F52" s="386" t="s">
        <v>445</v>
      </c>
      <c r="G52" s="386" t="s">
        <v>221</v>
      </c>
      <c r="H52" s="374" t="s">
        <v>41</v>
      </c>
      <c r="I52" s="374" t="s">
        <v>41</v>
      </c>
      <c r="J52" s="91" t="s">
        <v>417</v>
      </c>
      <c r="K52" s="91" t="s">
        <v>418</v>
      </c>
      <c r="L52" s="91" t="s">
        <v>224</v>
      </c>
      <c r="M52" s="92">
        <v>60</v>
      </c>
      <c r="N52" s="367" t="s">
        <v>225</v>
      </c>
      <c r="O52" s="367" t="s">
        <v>75</v>
      </c>
      <c r="P52" s="369" t="s">
        <v>227</v>
      </c>
      <c r="Q52" s="369" t="s">
        <v>228</v>
      </c>
      <c r="R52" s="369" t="s">
        <v>45</v>
      </c>
      <c r="S52" s="369" t="s">
        <v>133</v>
      </c>
      <c r="T52" s="380">
        <f>U52</f>
        <v>2125000</v>
      </c>
      <c r="U52" s="358">
        <f>V52</f>
        <v>2125000</v>
      </c>
      <c r="V52" s="358">
        <v>2125000</v>
      </c>
      <c r="W52" s="358">
        <v>0</v>
      </c>
      <c r="X52" s="358">
        <v>0</v>
      </c>
      <c r="Y52" s="358">
        <v>0</v>
      </c>
      <c r="Z52" s="358">
        <v>0</v>
      </c>
      <c r="AA52" s="358">
        <v>0</v>
      </c>
      <c r="AB52" s="358">
        <v>375000</v>
      </c>
      <c r="AC52" s="358" t="s">
        <v>55</v>
      </c>
      <c r="AD52" s="358">
        <v>0</v>
      </c>
      <c r="AE52" s="358">
        <f>V52</f>
        <v>2125000</v>
      </c>
      <c r="AF52" s="358">
        <v>0</v>
      </c>
      <c r="AG52" s="374"/>
      <c r="AH52" s="376" t="s">
        <v>436</v>
      </c>
      <c r="AI52" s="376" t="s">
        <v>446</v>
      </c>
      <c r="AJ52" s="378"/>
    </row>
    <row r="53" spans="1:36" s="96" customFormat="1" ht="56.1" customHeight="1" thickBot="1" x14ac:dyDescent="0.3">
      <c r="A53" s="95"/>
      <c r="B53" s="385"/>
      <c r="C53" s="387"/>
      <c r="D53" s="387"/>
      <c r="E53" s="387"/>
      <c r="F53" s="387"/>
      <c r="G53" s="387"/>
      <c r="H53" s="375"/>
      <c r="I53" s="375"/>
      <c r="J53" s="99" t="s">
        <v>420</v>
      </c>
      <c r="K53" s="99" t="s">
        <v>421</v>
      </c>
      <c r="L53" s="99" t="s">
        <v>233</v>
      </c>
      <c r="M53" s="100">
        <v>60</v>
      </c>
      <c r="N53" s="382"/>
      <c r="O53" s="382"/>
      <c r="P53" s="383"/>
      <c r="Q53" s="383"/>
      <c r="R53" s="383"/>
      <c r="S53" s="383"/>
      <c r="T53" s="381"/>
      <c r="U53" s="373"/>
      <c r="V53" s="373"/>
      <c r="W53" s="373"/>
      <c r="X53" s="373"/>
      <c r="Y53" s="373"/>
      <c r="Z53" s="373"/>
      <c r="AA53" s="373"/>
      <c r="AB53" s="373"/>
      <c r="AC53" s="373"/>
      <c r="AD53" s="373"/>
      <c r="AE53" s="373"/>
      <c r="AF53" s="373"/>
      <c r="AG53" s="375"/>
      <c r="AH53" s="377"/>
      <c r="AI53" s="377"/>
      <c r="AJ53" s="379"/>
    </row>
    <row r="54" spans="1:36" s="96" customFormat="1" ht="56.1" customHeight="1" x14ac:dyDescent="0.25">
      <c r="A54" s="95"/>
      <c r="B54" s="371" t="s">
        <v>447</v>
      </c>
      <c r="C54" s="367" t="s">
        <v>448</v>
      </c>
      <c r="D54" s="367" t="s">
        <v>415</v>
      </c>
      <c r="E54" s="367" t="s">
        <v>219</v>
      </c>
      <c r="F54" s="367" t="s">
        <v>449</v>
      </c>
      <c r="G54" s="367" t="s">
        <v>432</v>
      </c>
      <c r="H54" s="360" t="s">
        <v>41</v>
      </c>
      <c r="I54" s="360" t="s">
        <v>41</v>
      </c>
      <c r="J54" s="91" t="s">
        <v>433</v>
      </c>
      <c r="K54" s="91" t="s">
        <v>434</v>
      </c>
      <c r="L54" s="91" t="s">
        <v>233</v>
      </c>
      <c r="M54" s="92">
        <v>30</v>
      </c>
      <c r="N54" s="367" t="s">
        <v>225</v>
      </c>
      <c r="O54" s="367" t="s">
        <v>70</v>
      </c>
      <c r="P54" s="369" t="s">
        <v>227</v>
      </c>
      <c r="Q54" s="369" t="s">
        <v>228</v>
      </c>
      <c r="R54" s="369" t="s">
        <v>45</v>
      </c>
      <c r="S54" s="369" t="s">
        <v>133</v>
      </c>
      <c r="T54" s="358">
        <f>U54</f>
        <v>3145000</v>
      </c>
      <c r="U54" s="358">
        <f>V54</f>
        <v>3145000</v>
      </c>
      <c r="V54" s="358">
        <v>3145000</v>
      </c>
      <c r="W54" s="358">
        <v>0</v>
      </c>
      <c r="X54" s="358">
        <v>0</v>
      </c>
      <c r="Y54" s="358">
        <v>0</v>
      </c>
      <c r="Z54" s="358">
        <v>0</v>
      </c>
      <c r="AA54" s="358">
        <v>0</v>
      </c>
      <c r="AB54" s="358">
        <v>555000</v>
      </c>
      <c r="AC54" s="358" t="s">
        <v>55</v>
      </c>
      <c r="AD54" s="358">
        <v>0</v>
      </c>
      <c r="AE54" s="358">
        <f>V54</f>
        <v>3145000</v>
      </c>
      <c r="AF54" s="358">
        <v>0</v>
      </c>
      <c r="AG54" s="360"/>
      <c r="AH54" s="362" t="s">
        <v>436</v>
      </c>
      <c r="AI54" s="362" t="s">
        <v>442</v>
      </c>
      <c r="AJ54" s="364"/>
    </row>
    <row r="55" spans="1:36" s="96" customFormat="1" ht="56.1" customHeight="1" thickBot="1" x14ac:dyDescent="0.3">
      <c r="A55" s="95"/>
      <c r="B55" s="372"/>
      <c r="C55" s="368"/>
      <c r="D55" s="368"/>
      <c r="E55" s="368"/>
      <c r="F55" s="368"/>
      <c r="G55" s="368"/>
      <c r="H55" s="361"/>
      <c r="I55" s="361"/>
      <c r="J55" s="93" t="s">
        <v>437</v>
      </c>
      <c r="K55" s="93" t="s">
        <v>438</v>
      </c>
      <c r="L55" s="93" t="s">
        <v>242</v>
      </c>
      <c r="M55" s="94">
        <v>30</v>
      </c>
      <c r="N55" s="368"/>
      <c r="O55" s="368"/>
      <c r="P55" s="370"/>
      <c r="Q55" s="370"/>
      <c r="R55" s="370"/>
      <c r="S55" s="370"/>
      <c r="T55" s="359"/>
      <c r="U55" s="359"/>
      <c r="V55" s="359"/>
      <c r="W55" s="359"/>
      <c r="X55" s="359"/>
      <c r="Y55" s="359"/>
      <c r="Z55" s="359"/>
      <c r="AA55" s="359"/>
      <c r="AB55" s="359"/>
      <c r="AC55" s="359"/>
      <c r="AD55" s="359"/>
      <c r="AE55" s="359"/>
      <c r="AF55" s="359"/>
      <c r="AG55" s="361"/>
      <c r="AH55" s="363"/>
      <c r="AI55" s="363"/>
      <c r="AJ55" s="365"/>
    </row>
    <row r="56" spans="1:36" s="96" customFormat="1" ht="56.1" customHeight="1" x14ac:dyDescent="0.25">
      <c r="A56" s="95"/>
      <c r="B56" s="371" t="s">
        <v>450</v>
      </c>
      <c r="C56" s="367" t="s">
        <v>451</v>
      </c>
      <c r="D56" s="367" t="s">
        <v>415</v>
      </c>
      <c r="E56" s="367" t="s">
        <v>219</v>
      </c>
      <c r="F56" s="367" t="s">
        <v>452</v>
      </c>
      <c r="G56" s="367" t="s">
        <v>432</v>
      </c>
      <c r="H56" s="360" t="s">
        <v>41</v>
      </c>
      <c r="I56" s="360" t="s">
        <v>41</v>
      </c>
      <c r="J56" s="91" t="s">
        <v>433</v>
      </c>
      <c r="K56" s="91" t="s">
        <v>434</v>
      </c>
      <c r="L56" s="91" t="s">
        <v>233</v>
      </c>
      <c r="M56" s="92">
        <v>35</v>
      </c>
      <c r="N56" s="367" t="s">
        <v>225</v>
      </c>
      <c r="O56" s="367" t="s">
        <v>84</v>
      </c>
      <c r="P56" s="369" t="s">
        <v>227</v>
      </c>
      <c r="Q56" s="369" t="s">
        <v>228</v>
      </c>
      <c r="R56" s="369" t="s">
        <v>45</v>
      </c>
      <c r="S56" s="369" t="s">
        <v>133</v>
      </c>
      <c r="T56" s="358">
        <f>U56</f>
        <v>263775</v>
      </c>
      <c r="U56" s="358">
        <f>V56</f>
        <v>263775</v>
      </c>
      <c r="V56" s="358">
        <v>263775</v>
      </c>
      <c r="W56" s="358">
        <v>0</v>
      </c>
      <c r="X56" s="358">
        <v>0</v>
      </c>
      <c r="Y56" s="358">
        <v>0</v>
      </c>
      <c r="Z56" s="358">
        <v>0</v>
      </c>
      <c r="AA56" s="358">
        <v>0</v>
      </c>
      <c r="AB56" s="358">
        <v>46548.959999999999</v>
      </c>
      <c r="AC56" s="358" t="s">
        <v>55</v>
      </c>
      <c r="AD56" s="358">
        <v>0</v>
      </c>
      <c r="AE56" s="358">
        <f>V56</f>
        <v>263775</v>
      </c>
      <c r="AF56" s="358">
        <v>0</v>
      </c>
      <c r="AG56" s="360"/>
      <c r="AH56" s="362" t="s">
        <v>446</v>
      </c>
      <c r="AI56" s="362" t="s">
        <v>453</v>
      </c>
      <c r="AJ56" s="364"/>
    </row>
    <row r="57" spans="1:36" s="96" customFormat="1" ht="56.1" customHeight="1" thickBot="1" x14ac:dyDescent="0.3">
      <c r="A57" s="95"/>
      <c r="B57" s="372"/>
      <c r="C57" s="368"/>
      <c r="D57" s="368"/>
      <c r="E57" s="368"/>
      <c r="F57" s="368"/>
      <c r="G57" s="368"/>
      <c r="H57" s="361"/>
      <c r="I57" s="361"/>
      <c r="J57" s="93" t="s">
        <v>437</v>
      </c>
      <c r="K57" s="93" t="s">
        <v>438</v>
      </c>
      <c r="L57" s="93" t="s">
        <v>242</v>
      </c>
      <c r="M57" s="94">
        <v>40</v>
      </c>
      <c r="N57" s="368"/>
      <c r="O57" s="368"/>
      <c r="P57" s="370"/>
      <c r="Q57" s="370"/>
      <c r="R57" s="370"/>
      <c r="S57" s="370"/>
      <c r="T57" s="359"/>
      <c r="U57" s="359"/>
      <c r="V57" s="359"/>
      <c r="W57" s="359"/>
      <c r="X57" s="359"/>
      <c r="Y57" s="359"/>
      <c r="Z57" s="359"/>
      <c r="AA57" s="359"/>
      <c r="AB57" s="359"/>
      <c r="AC57" s="359"/>
      <c r="AD57" s="359"/>
      <c r="AE57" s="359"/>
      <c r="AF57" s="359"/>
      <c r="AG57" s="361"/>
      <c r="AH57" s="363"/>
      <c r="AI57" s="363"/>
      <c r="AJ57" s="365"/>
    </row>
    <row r="58" spans="1:36" s="96" customFormat="1" ht="15.75" thickBot="1" x14ac:dyDescent="0.3">
      <c r="A58" s="95"/>
      <c r="B58" s="103"/>
      <c r="C58" s="104"/>
      <c r="D58" s="104"/>
      <c r="E58" s="104"/>
      <c r="F58" s="104"/>
      <c r="G58" s="104"/>
      <c r="H58" s="104"/>
      <c r="I58" s="104"/>
      <c r="J58" s="104"/>
      <c r="K58" s="104"/>
      <c r="L58" s="104"/>
      <c r="M58" s="104"/>
      <c r="N58" s="104"/>
      <c r="O58" s="104"/>
      <c r="P58" s="105"/>
      <c r="Q58" s="105"/>
      <c r="R58" s="105"/>
      <c r="S58" s="105"/>
      <c r="T58" s="104"/>
      <c r="U58" s="104"/>
      <c r="V58" s="104"/>
      <c r="W58" s="106"/>
      <c r="X58" s="106"/>
      <c r="Y58" s="106"/>
      <c r="Z58" s="104"/>
      <c r="AA58" s="107"/>
      <c r="AB58" s="104"/>
      <c r="AC58" s="105"/>
      <c r="AD58" s="108"/>
      <c r="AE58" s="108"/>
      <c r="AF58" s="105"/>
      <c r="AG58" s="105"/>
      <c r="AH58" s="104"/>
      <c r="AI58" s="104"/>
      <c r="AJ58" s="109"/>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66" t="s">
        <v>13</v>
      </c>
      <c r="C65" s="366"/>
      <c r="D65" s="366"/>
      <c r="E65" s="366"/>
      <c r="F65" s="366"/>
      <c r="G65" s="366"/>
      <c r="H65" s="366"/>
      <c r="I65" s="366"/>
      <c r="J65" s="366"/>
      <c r="K65" s="366"/>
      <c r="L65" s="366"/>
      <c r="M65" s="366"/>
      <c r="N65" s="366"/>
      <c r="O65" s="366"/>
      <c r="P65" s="366"/>
      <c r="Q65" s="366"/>
      <c r="R65" s="366"/>
      <c r="S65" s="366"/>
      <c r="T65" s="366"/>
      <c r="U65" s="366"/>
      <c r="V65" s="366"/>
      <c r="W65" s="366"/>
      <c r="X65" s="366"/>
      <c r="Y65" s="366"/>
      <c r="Z65" s="366"/>
      <c r="AA65" s="366"/>
      <c r="AB65" s="366"/>
      <c r="AC65" s="366"/>
      <c r="AD65" s="366"/>
      <c r="AE65" s="366"/>
      <c r="AF65" s="366"/>
      <c r="AG65" s="366"/>
      <c r="AH65" s="366"/>
      <c r="AI65" s="366"/>
      <c r="AJ65" s="366"/>
    </row>
  </sheetData>
  <mergeCells count="78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B22:B23"/>
    <mergeCell ref="C22:C23"/>
    <mergeCell ref="D22:D23"/>
    <mergeCell ref="E22:E23"/>
    <mergeCell ref="F22:F23"/>
    <mergeCell ref="G22:G23"/>
    <mergeCell ref="X20:X21"/>
    <mergeCell ref="Y20:Y21"/>
    <mergeCell ref="Z20:Z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T26:T27"/>
    <mergeCell ref="U26:U27"/>
    <mergeCell ref="V26:V27"/>
    <mergeCell ref="W26:W27"/>
    <mergeCell ref="H26:H27"/>
    <mergeCell ref="I26:I27"/>
    <mergeCell ref="N26:N27"/>
    <mergeCell ref="O26:O27"/>
    <mergeCell ref="P26:P27"/>
    <mergeCell ref="Q26:Q27"/>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H30:H31"/>
    <mergeCell ref="I30:I31"/>
    <mergeCell ref="N30:N31"/>
    <mergeCell ref="O30:O31"/>
    <mergeCell ref="P30:P31"/>
    <mergeCell ref="Q30:Q31"/>
    <mergeCell ref="AG28:AG29"/>
    <mergeCell ref="AH28:AH29"/>
    <mergeCell ref="AI28:AI29"/>
    <mergeCell ref="T28:T29"/>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S54:S55"/>
    <mergeCell ref="T54:T55"/>
    <mergeCell ref="U54:U55"/>
    <mergeCell ref="V54:V55"/>
    <mergeCell ref="G54:G55"/>
    <mergeCell ref="H54:H55"/>
    <mergeCell ref="I54:I55"/>
    <mergeCell ref="N54:N55"/>
    <mergeCell ref="O54:O55"/>
    <mergeCell ref="P54:P55"/>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s>
  <dataValidations count="1">
    <dataValidation type="list" allowBlank="1" showInputMessage="1" showErrorMessage="1" sqref="P58:S58" xr:uid="{961AF46D-9870-423E-B115-AC8F6A271EB4}">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5E8D-56F4-4DBB-8F96-DFF8AF7231DA}">
  <dimension ref="A1:AJ82"/>
  <sheetViews>
    <sheetView topLeftCell="A65" zoomScale="70" zoomScaleNormal="70" workbookViewId="0">
      <selection activeCell="G67" sqref="G67:G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93" t="s">
        <v>119</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45"/>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92" t="s">
        <v>0</v>
      </c>
      <c r="C3" s="192" t="s">
        <v>1</v>
      </c>
      <c r="D3" s="192" t="s">
        <v>17</v>
      </c>
      <c r="E3" s="192" t="s">
        <v>18</v>
      </c>
      <c r="F3" s="192" t="s">
        <v>19</v>
      </c>
      <c r="G3" s="192" t="s">
        <v>2</v>
      </c>
      <c r="H3" s="192" t="s">
        <v>3</v>
      </c>
      <c r="I3" s="192" t="s">
        <v>4</v>
      </c>
      <c r="J3" s="542" t="s">
        <v>5</v>
      </c>
      <c r="K3" s="542"/>
      <c r="L3" s="542"/>
      <c r="M3" s="542"/>
      <c r="N3" s="200" t="s">
        <v>28</v>
      </c>
      <c r="O3" s="192" t="s">
        <v>20</v>
      </c>
      <c r="P3" s="192" t="s">
        <v>27</v>
      </c>
      <c r="Q3" s="192" t="s">
        <v>21</v>
      </c>
      <c r="R3" s="192" t="s">
        <v>26</v>
      </c>
      <c r="S3" s="192" t="s">
        <v>22</v>
      </c>
      <c r="T3" s="192" t="s">
        <v>29</v>
      </c>
      <c r="U3" s="192" t="s">
        <v>30</v>
      </c>
      <c r="V3" s="542" t="s">
        <v>31</v>
      </c>
      <c r="W3" s="542"/>
      <c r="X3" s="542"/>
      <c r="Y3" s="542"/>
      <c r="Z3" s="542"/>
      <c r="AA3" s="542"/>
      <c r="AB3" s="192" t="s">
        <v>36</v>
      </c>
      <c r="AC3" s="200" t="s">
        <v>37</v>
      </c>
      <c r="AD3" s="543" t="s">
        <v>496</v>
      </c>
      <c r="AE3" s="544"/>
      <c r="AF3" s="545"/>
      <c r="AG3" s="200" t="s">
        <v>16</v>
      </c>
      <c r="AH3" s="200" t="s">
        <v>25</v>
      </c>
      <c r="AI3" s="192" t="s">
        <v>23</v>
      </c>
      <c r="AJ3" s="200" t="s">
        <v>24</v>
      </c>
    </row>
    <row r="4" spans="1:36" ht="168.95" customHeight="1" x14ac:dyDescent="0.25">
      <c r="A4" s="1"/>
      <c r="B4" s="192"/>
      <c r="C4" s="192"/>
      <c r="D4" s="192"/>
      <c r="E4" s="192"/>
      <c r="F4" s="192"/>
      <c r="G4" s="192"/>
      <c r="H4" s="192"/>
      <c r="I4" s="192"/>
      <c r="J4" s="4" t="s">
        <v>6</v>
      </c>
      <c r="K4" s="4" t="s">
        <v>7</v>
      </c>
      <c r="L4" s="4" t="s">
        <v>8</v>
      </c>
      <c r="M4" s="4" t="s">
        <v>9</v>
      </c>
      <c r="N4" s="201"/>
      <c r="O4" s="192"/>
      <c r="P4" s="192"/>
      <c r="Q4" s="192"/>
      <c r="R4" s="192"/>
      <c r="S4" s="192"/>
      <c r="T4" s="192"/>
      <c r="U4" s="192"/>
      <c r="V4" s="4" t="s">
        <v>497</v>
      </c>
      <c r="W4" s="4" t="s">
        <v>34</v>
      </c>
      <c r="X4" s="4" t="s">
        <v>10</v>
      </c>
      <c r="Y4" s="4" t="s">
        <v>35</v>
      </c>
      <c r="Z4" s="4" t="s">
        <v>32</v>
      </c>
      <c r="AA4" s="4" t="s">
        <v>14</v>
      </c>
      <c r="AB4" s="192"/>
      <c r="AC4" s="201"/>
      <c r="AD4" s="4" t="s">
        <v>11</v>
      </c>
      <c r="AE4" s="4" t="s">
        <v>12</v>
      </c>
      <c r="AF4" s="4" t="s">
        <v>15</v>
      </c>
      <c r="AG4" s="201"/>
      <c r="AH4" s="201"/>
      <c r="AI4" s="192"/>
      <c r="AJ4" s="201"/>
    </row>
    <row r="5" spans="1:36" ht="15.75" thickBot="1" x14ac:dyDescent="0.3">
      <c r="A5" s="1"/>
      <c r="B5" s="18">
        <v>1</v>
      </c>
      <c r="C5" s="18">
        <v>2</v>
      </c>
      <c r="D5" s="18">
        <v>3</v>
      </c>
      <c r="E5" s="18">
        <v>4</v>
      </c>
      <c r="F5" s="146">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7"/>
      <c r="B6" s="524" t="s">
        <v>121</v>
      </c>
      <c r="C6" s="464" t="s">
        <v>122</v>
      </c>
      <c r="D6" s="464" t="s">
        <v>123</v>
      </c>
      <c r="E6" s="464" t="s">
        <v>124</v>
      </c>
      <c r="F6" s="450" t="s">
        <v>125</v>
      </c>
      <c r="G6" s="467" t="s">
        <v>126</v>
      </c>
      <c r="H6" s="450" t="s">
        <v>41</v>
      </c>
      <c r="I6" s="450" t="s">
        <v>41</v>
      </c>
      <c r="J6" s="149" t="s">
        <v>701</v>
      </c>
      <c r="K6" s="149" t="s">
        <v>127</v>
      </c>
      <c r="L6" s="148" t="s">
        <v>128</v>
      </c>
      <c r="M6" s="150" t="s">
        <v>129</v>
      </c>
      <c r="N6" s="450" t="s">
        <v>130</v>
      </c>
      <c r="O6" s="447" t="s">
        <v>131</v>
      </c>
      <c r="P6" s="450" t="s">
        <v>132</v>
      </c>
      <c r="Q6" s="450" t="s">
        <v>44</v>
      </c>
      <c r="R6" s="450" t="s">
        <v>45</v>
      </c>
      <c r="S6" s="450" t="s">
        <v>133</v>
      </c>
      <c r="T6" s="453">
        <f>U6</f>
        <v>0</v>
      </c>
      <c r="U6" s="444">
        <f t="shared" ref="U6" si="0">V6</f>
        <v>0</v>
      </c>
      <c r="V6" s="444">
        <v>0</v>
      </c>
      <c r="W6" s="429">
        <v>0</v>
      </c>
      <c r="X6" s="429">
        <v>0</v>
      </c>
      <c r="Y6" s="429">
        <v>0</v>
      </c>
      <c r="Z6" s="429">
        <v>0</v>
      </c>
      <c r="AA6" s="429">
        <v>0</v>
      </c>
      <c r="AB6" s="441">
        <v>0</v>
      </c>
      <c r="AC6" s="429" t="s">
        <v>134</v>
      </c>
      <c r="AD6" s="429">
        <v>0</v>
      </c>
      <c r="AE6" s="429">
        <f t="shared" ref="AE6" si="1">V6</f>
        <v>0</v>
      </c>
      <c r="AF6" s="429">
        <v>0</v>
      </c>
      <c r="AG6" s="429">
        <v>0</v>
      </c>
      <c r="AH6" s="432" t="s">
        <v>135</v>
      </c>
      <c r="AI6" s="435" t="s">
        <v>136</v>
      </c>
      <c r="AJ6" s="533" t="s">
        <v>697</v>
      </c>
    </row>
    <row r="7" spans="1:36" ht="39" customHeight="1" x14ac:dyDescent="0.25">
      <c r="A7" s="147"/>
      <c r="B7" s="525"/>
      <c r="C7" s="465"/>
      <c r="D7" s="465"/>
      <c r="E7" s="465"/>
      <c r="F7" s="451"/>
      <c r="G7" s="468"/>
      <c r="H7" s="451"/>
      <c r="I7" s="451"/>
      <c r="J7" s="152" t="s">
        <v>137</v>
      </c>
      <c r="K7" s="152" t="s">
        <v>138</v>
      </c>
      <c r="L7" s="151" t="s">
        <v>139</v>
      </c>
      <c r="M7" s="151" t="s">
        <v>140</v>
      </c>
      <c r="N7" s="451"/>
      <c r="O7" s="448"/>
      <c r="P7" s="451"/>
      <c r="Q7" s="451"/>
      <c r="R7" s="451"/>
      <c r="S7" s="451"/>
      <c r="T7" s="454"/>
      <c r="U7" s="445"/>
      <c r="V7" s="445"/>
      <c r="W7" s="430"/>
      <c r="X7" s="430"/>
      <c r="Y7" s="430"/>
      <c r="Z7" s="430"/>
      <c r="AA7" s="430"/>
      <c r="AB7" s="442"/>
      <c r="AC7" s="430"/>
      <c r="AD7" s="430"/>
      <c r="AE7" s="430"/>
      <c r="AF7" s="430"/>
      <c r="AG7" s="430"/>
      <c r="AH7" s="433"/>
      <c r="AI7" s="436"/>
      <c r="AJ7" s="534"/>
    </row>
    <row r="8" spans="1:36" ht="53.45" customHeight="1" x14ac:dyDescent="0.25">
      <c r="A8" s="147"/>
      <c r="B8" s="525"/>
      <c r="C8" s="465"/>
      <c r="D8" s="465"/>
      <c r="E8" s="465"/>
      <c r="F8" s="451"/>
      <c r="G8" s="468"/>
      <c r="H8" s="451"/>
      <c r="I8" s="451"/>
      <c r="J8" s="152" t="s">
        <v>141</v>
      </c>
      <c r="K8" s="152" t="s">
        <v>142</v>
      </c>
      <c r="L8" s="151" t="s">
        <v>128</v>
      </c>
      <c r="M8" s="153" t="s">
        <v>129</v>
      </c>
      <c r="N8" s="451"/>
      <c r="O8" s="448"/>
      <c r="P8" s="451"/>
      <c r="Q8" s="451"/>
      <c r="R8" s="451"/>
      <c r="S8" s="451"/>
      <c r="T8" s="454"/>
      <c r="U8" s="445"/>
      <c r="V8" s="445"/>
      <c r="W8" s="430"/>
      <c r="X8" s="430"/>
      <c r="Y8" s="430"/>
      <c r="Z8" s="430"/>
      <c r="AA8" s="430"/>
      <c r="AB8" s="442"/>
      <c r="AC8" s="430"/>
      <c r="AD8" s="430"/>
      <c r="AE8" s="430"/>
      <c r="AF8" s="430"/>
      <c r="AG8" s="430"/>
      <c r="AH8" s="433"/>
      <c r="AI8" s="436"/>
      <c r="AJ8" s="534"/>
    </row>
    <row r="9" spans="1:36" ht="56.45" customHeight="1" thickBot="1" x14ac:dyDescent="0.3">
      <c r="A9" s="147"/>
      <c r="B9" s="526"/>
      <c r="C9" s="466"/>
      <c r="D9" s="466"/>
      <c r="E9" s="466"/>
      <c r="F9" s="452"/>
      <c r="G9" s="469"/>
      <c r="H9" s="452"/>
      <c r="I9" s="452"/>
      <c r="J9" s="155" t="s">
        <v>143</v>
      </c>
      <c r="K9" s="155" t="s">
        <v>144</v>
      </c>
      <c r="L9" s="154" t="s">
        <v>145</v>
      </c>
      <c r="M9" s="154" t="s">
        <v>146</v>
      </c>
      <c r="N9" s="452"/>
      <c r="O9" s="449"/>
      <c r="P9" s="452"/>
      <c r="Q9" s="452"/>
      <c r="R9" s="452"/>
      <c r="S9" s="452"/>
      <c r="T9" s="455"/>
      <c r="U9" s="446"/>
      <c r="V9" s="446"/>
      <c r="W9" s="431"/>
      <c r="X9" s="431"/>
      <c r="Y9" s="431"/>
      <c r="Z9" s="431"/>
      <c r="AA9" s="431"/>
      <c r="AB9" s="443"/>
      <c r="AC9" s="431"/>
      <c r="AD9" s="431"/>
      <c r="AE9" s="431"/>
      <c r="AF9" s="431"/>
      <c r="AG9" s="431"/>
      <c r="AH9" s="434"/>
      <c r="AI9" s="437"/>
      <c r="AJ9" s="535"/>
    </row>
    <row r="10" spans="1:36" ht="45.95" customHeight="1" x14ac:dyDescent="0.25">
      <c r="A10" s="156"/>
      <c r="B10" s="539" t="s">
        <v>147</v>
      </c>
      <c r="C10" s="467" t="s">
        <v>122</v>
      </c>
      <c r="D10" s="467" t="s">
        <v>123</v>
      </c>
      <c r="E10" s="447" t="s">
        <v>124</v>
      </c>
      <c r="F10" s="450" t="s">
        <v>148</v>
      </c>
      <c r="G10" s="467" t="s">
        <v>126</v>
      </c>
      <c r="H10" s="450" t="s">
        <v>41</v>
      </c>
      <c r="I10" s="450" t="s">
        <v>41</v>
      </c>
      <c r="J10" s="149" t="s">
        <v>701</v>
      </c>
      <c r="K10" s="149" t="s">
        <v>127</v>
      </c>
      <c r="L10" s="148" t="s">
        <v>128</v>
      </c>
      <c r="M10" s="150" t="s">
        <v>129</v>
      </c>
      <c r="N10" s="450" t="s">
        <v>130</v>
      </c>
      <c r="O10" s="467" t="s">
        <v>149</v>
      </c>
      <c r="P10" s="450" t="s">
        <v>132</v>
      </c>
      <c r="Q10" s="450" t="s">
        <v>44</v>
      </c>
      <c r="R10" s="450" t="s">
        <v>45</v>
      </c>
      <c r="S10" s="450" t="s">
        <v>133</v>
      </c>
      <c r="T10" s="444">
        <f>U10+U14+U18</f>
        <v>820750</v>
      </c>
      <c r="U10" s="444">
        <f>V10</f>
        <v>255000</v>
      </c>
      <c r="V10" s="444">
        <v>255000</v>
      </c>
      <c r="W10" s="429">
        <v>0</v>
      </c>
      <c r="X10" s="429">
        <v>0</v>
      </c>
      <c r="Y10" s="429">
        <v>0</v>
      </c>
      <c r="Z10" s="429">
        <v>0</v>
      </c>
      <c r="AA10" s="429">
        <v>0</v>
      </c>
      <c r="AB10" s="537">
        <v>45000</v>
      </c>
      <c r="AC10" s="429" t="s">
        <v>134</v>
      </c>
      <c r="AD10" s="429">
        <v>0</v>
      </c>
      <c r="AE10" s="429">
        <f>V10</f>
        <v>255000</v>
      </c>
      <c r="AF10" s="429">
        <v>0</v>
      </c>
      <c r="AG10" s="429">
        <v>0</v>
      </c>
      <c r="AH10" s="530" t="s">
        <v>150</v>
      </c>
      <c r="AI10" s="530" t="s">
        <v>151</v>
      </c>
      <c r="AJ10" s="533">
        <v>45384</v>
      </c>
    </row>
    <row r="11" spans="1:36" ht="38.1" customHeight="1" x14ac:dyDescent="0.25">
      <c r="A11" s="156"/>
      <c r="B11" s="540"/>
      <c r="C11" s="468"/>
      <c r="D11" s="468"/>
      <c r="E11" s="448"/>
      <c r="F11" s="451"/>
      <c r="G11" s="468"/>
      <c r="H11" s="451"/>
      <c r="I11" s="451"/>
      <c r="J11" s="152" t="s">
        <v>137</v>
      </c>
      <c r="K11" s="152" t="s">
        <v>138</v>
      </c>
      <c r="L11" s="151" t="s">
        <v>139</v>
      </c>
      <c r="M11" s="151" t="s">
        <v>152</v>
      </c>
      <c r="N11" s="451"/>
      <c r="O11" s="468"/>
      <c r="P11" s="451"/>
      <c r="Q11" s="451"/>
      <c r="R11" s="451"/>
      <c r="S11" s="451"/>
      <c r="T11" s="445"/>
      <c r="U11" s="445"/>
      <c r="V11" s="445"/>
      <c r="W11" s="430"/>
      <c r="X11" s="430"/>
      <c r="Y11" s="430"/>
      <c r="Z11" s="430"/>
      <c r="AA11" s="430"/>
      <c r="AB11" s="538"/>
      <c r="AC11" s="430"/>
      <c r="AD11" s="430"/>
      <c r="AE11" s="430"/>
      <c r="AF11" s="430"/>
      <c r="AG11" s="430"/>
      <c r="AH11" s="531"/>
      <c r="AI11" s="531"/>
      <c r="AJ11" s="534"/>
    </row>
    <row r="12" spans="1:36" ht="45.95" customHeight="1" x14ac:dyDescent="0.25">
      <c r="A12" s="156"/>
      <c r="B12" s="540"/>
      <c r="C12" s="468"/>
      <c r="D12" s="468"/>
      <c r="E12" s="448"/>
      <c r="F12" s="451"/>
      <c r="G12" s="468"/>
      <c r="H12" s="451"/>
      <c r="I12" s="451"/>
      <c r="J12" s="152" t="s">
        <v>141</v>
      </c>
      <c r="K12" s="152" t="s">
        <v>142</v>
      </c>
      <c r="L12" s="151" t="s">
        <v>128</v>
      </c>
      <c r="M12" s="153" t="s">
        <v>129</v>
      </c>
      <c r="N12" s="451"/>
      <c r="O12" s="468"/>
      <c r="P12" s="451"/>
      <c r="Q12" s="451"/>
      <c r="R12" s="451"/>
      <c r="S12" s="451"/>
      <c r="T12" s="445"/>
      <c r="U12" s="445"/>
      <c r="V12" s="445"/>
      <c r="W12" s="430"/>
      <c r="X12" s="430"/>
      <c r="Y12" s="430"/>
      <c r="Z12" s="430"/>
      <c r="AA12" s="430"/>
      <c r="AB12" s="538"/>
      <c r="AC12" s="430"/>
      <c r="AD12" s="430"/>
      <c r="AE12" s="430"/>
      <c r="AF12" s="430"/>
      <c r="AG12" s="430"/>
      <c r="AH12" s="531"/>
      <c r="AI12" s="531"/>
      <c r="AJ12" s="534"/>
    </row>
    <row r="13" spans="1:36" ht="60.95" customHeight="1" thickBot="1" x14ac:dyDescent="0.3">
      <c r="A13" s="156"/>
      <c r="B13" s="540"/>
      <c r="C13" s="468"/>
      <c r="D13" s="468"/>
      <c r="E13" s="448"/>
      <c r="F13" s="536"/>
      <c r="G13" s="468"/>
      <c r="H13" s="536"/>
      <c r="I13" s="536"/>
      <c r="J13" s="152" t="s">
        <v>143</v>
      </c>
      <c r="K13" s="152" t="s">
        <v>144</v>
      </c>
      <c r="L13" s="151" t="s">
        <v>145</v>
      </c>
      <c r="M13" s="151" t="s">
        <v>146</v>
      </c>
      <c r="N13" s="536"/>
      <c r="O13" s="468"/>
      <c r="P13" s="536"/>
      <c r="Q13" s="536"/>
      <c r="R13" s="536"/>
      <c r="S13" s="536"/>
      <c r="T13" s="445"/>
      <c r="U13" s="445"/>
      <c r="V13" s="445"/>
      <c r="W13" s="430"/>
      <c r="X13" s="430"/>
      <c r="Y13" s="430"/>
      <c r="Z13" s="430"/>
      <c r="AA13" s="430"/>
      <c r="AB13" s="538"/>
      <c r="AC13" s="430"/>
      <c r="AD13" s="430"/>
      <c r="AE13" s="430"/>
      <c r="AF13" s="430"/>
      <c r="AG13" s="430"/>
      <c r="AH13" s="531"/>
      <c r="AI13" s="531"/>
      <c r="AJ13" s="534"/>
    </row>
    <row r="14" spans="1:36" ht="50.45" customHeight="1" x14ac:dyDescent="0.25">
      <c r="A14" s="156"/>
      <c r="B14" s="540"/>
      <c r="C14" s="468"/>
      <c r="D14" s="468"/>
      <c r="E14" s="448"/>
      <c r="F14" s="528" t="s">
        <v>153</v>
      </c>
      <c r="G14" s="468"/>
      <c r="H14" s="528" t="s">
        <v>41</v>
      </c>
      <c r="I14" s="528" t="s">
        <v>41</v>
      </c>
      <c r="J14" s="149" t="s">
        <v>701</v>
      </c>
      <c r="K14" s="152" t="s">
        <v>127</v>
      </c>
      <c r="L14" s="151" t="s">
        <v>128</v>
      </c>
      <c r="M14" s="153" t="s">
        <v>129</v>
      </c>
      <c r="N14" s="528" t="s">
        <v>130</v>
      </c>
      <c r="O14" s="448" t="s">
        <v>154</v>
      </c>
      <c r="P14" s="528" t="s">
        <v>132</v>
      </c>
      <c r="Q14" s="528" t="s">
        <v>44</v>
      </c>
      <c r="R14" s="528" t="s">
        <v>45</v>
      </c>
      <c r="S14" s="528" t="s">
        <v>133</v>
      </c>
      <c r="T14" s="445"/>
      <c r="U14" s="445">
        <f t="shared" ref="U14" si="2">V14</f>
        <v>332000</v>
      </c>
      <c r="V14" s="445">
        <v>332000</v>
      </c>
      <c r="W14" s="430">
        <v>0</v>
      </c>
      <c r="X14" s="430">
        <v>0</v>
      </c>
      <c r="Y14" s="430">
        <v>0</v>
      </c>
      <c r="Z14" s="430">
        <v>0</v>
      </c>
      <c r="AA14" s="430">
        <v>0</v>
      </c>
      <c r="AB14" s="527">
        <v>58588.23</v>
      </c>
      <c r="AC14" s="430" t="s">
        <v>134</v>
      </c>
      <c r="AD14" s="430">
        <v>0</v>
      </c>
      <c r="AE14" s="430">
        <f t="shared" ref="AE14" si="3">V14</f>
        <v>332000</v>
      </c>
      <c r="AF14" s="430">
        <v>0</v>
      </c>
      <c r="AG14" s="430">
        <v>0</v>
      </c>
      <c r="AH14" s="531"/>
      <c r="AI14" s="531"/>
      <c r="AJ14" s="534"/>
    </row>
    <row r="15" spans="1:36" ht="37.5" customHeight="1" x14ac:dyDescent="0.25">
      <c r="A15" s="156"/>
      <c r="B15" s="540"/>
      <c r="C15" s="468"/>
      <c r="D15" s="468"/>
      <c r="E15" s="448"/>
      <c r="F15" s="451"/>
      <c r="G15" s="468"/>
      <c r="H15" s="451"/>
      <c r="I15" s="451"/>
      <c r="J15" s="152" t="s">
        <v>137</v>
      </c>
      <c r="K15" s="152" t="s">
        <v>138</v>
      </c>
      <c r="L15" s="151" t="s">
        <v>139</v>
      </c>
      <c r="M15" s="151" t="s">
        <v>155</v>
      </c>
      <c r="N15" s="451"/>
      <c r="O15" s="448"/>
      <c r="P15" s="451"/>
      <c r="Q15" s="451"/>
      <c r="R15" s="451"/>
      <c r="S15" s="451"/>
      <c r="T15" s="445"/>
      <c r="U15" s="445"/>
      <c r="V15" s="445"/>
      <c r="W15" s="430"/>
      <c r="X15" s="430"/>
      <c r="Y15" s="430"/>
      <c r="Z15" s="430"/>
      <c r="AA15" s="430"/>
      <c r="AB15" s="442"/>
      <c r="AC15" s="430"/>
      <c r="AD15" s="430"/>
      <c r="AE15" s="430"/>
      <c r="AF15" s="430"/>
      <c r="AG15" s="430"/>
      <c r="AH15" s="531"/>
      <c r="AI15" s="531"/>
      <c r="AJ15" s="534"/>
    </row>
    <row r="16" spans="1:36" ht="47.1" customHeight="1" x14ac:dyDescent="0.25">
      <c r="A16" s="156"/>
      <c r="B16" s="540"/>
      <c r="C16" s="468"/>
      <c r="D16" s="468"/>
      <c r="E16" s="448"/>
      <c r="F16" s="451"/>
      <c r="G16" s="468"/>
      <c r="H16" s="451"/>
      <c r="I16" s="451"/>
      <c r="J16" s="152" t="s">
        <v>141</v>
      </c>
      <c r="K16" s="152" t="s">
        <v>142</v>
      </c>
      <c r="L16" s="151" t="s">
        <v>128</v>
      </c>
      <c r="M16" s="153" t="s">
        <v>129</v>
      </c>
      <c r="N16" s="451"/>
      <c r="O16" s="448"/>
      <c r="P16" s="451"/>
      <c r="Q16" s="451"/>
      <c r="R16" s="451"/>
      <c r="S16" s="451"/>
      <c r="T16" s="445"/>
      <c r="U16" s="445"/>
      <c r="V16" s="445"/>
      <c r="W16" s="430"/>
      <c r="X16" s="430"/>
      <c r="Y16" s="430"/>
      <c r="Z16" s="430"/>
      <c r="AA16" s="430"/>
      <c r="AB16" s="442"/>
      <c r="AC16" s="430"/>
      <c r="AD16" s="430"/>
      <c r="AE16" s="430"/>
      <c r="AF16" s="430"/>
      <c r="AG16" s="430"/>
      <c r="AH16" s="531"/>
      <c r="AI16" s="531"/>
      <c r="AJ16" s="534"/>
    </row>
    <row r="17" spans="1:36" ht="63" customHeight="1" thickBot="1" x14ac:dyDescent="0.3">
      <c r="A17" s="156"/>
      <c r="B17" s="540"/>
      <c r="C17" s="468"/>
      <c r="D17" s="468"/>
      <c r="E17" s="448"/>
      <c r="F17" s="536"/>
      <c r="G17" s="468"/>
      <c r="H17" s="536"/>
      <c r="I17" s="536"/>
      <c r="J17" s="152" t="s">
        <v>143</v>
      </c>
      <c r="K17" s="152" t="s">
        <v>144</v>
      </c>
      <c r="L17" s="151" t="s">
        <v>145</v>
      </c>
      <c r="M17" s="153" t="s">
        <v>146</v>
      </c>
      <c r="N17" s="536"/>
      <c r="O17" s="448"/>
      <c r="P17" s="536"/>
      <c r="Q17" s="536"/>
      <c r="R17" s="536"/>
      <c r="S17" s="536"/>
      <c r="T17" s="445"/>
      <c r="U17" s="445"/>
      <c r="V17" s="445"/>
      <c r="W17" s="430"/>
      <c r="X17" s="430"/>
      <c r="Y17" s="430"/>
      <c r="Z17" s="430"/>
      <c r="AA17" s="430"/>
      <c r="AB17" s="529"/>
      <c r="AC17" s="430"/>
      <c r="AD17" s="430"/>
      <c r="AE17" s="430"/>
      <c r="AF17" s="430"/>
      <c r="AG17" s="430"/>
      <c r="AH17" s="531"/>
      <c r="AI17" s="531"/>
      <c r="AJ17" s="534"/>
    </row>
    <row r="18" spans="1:36" ht="49.5" customHeight="1" x14ac:dyDescent="0.25">
      <c r="A18" s="147"/>
      <c r="B18" s="540"/>
      <c r="C18" s="468"/>
      <c r="D18" s="468"/>
      <c r="E18" s="448"/>
      <c r="F18" s="528" t="s">
        <v>156</v>
      </c>
      <c r="G18" s="468"/>
      <c r="H18" s="528" t="s">
        <v>41</v>
      </c>
      <c r="I18" s="528" t="s">
        <v>41</v>
      </c>
      <c r="J18" s="149" t="s">
        <v>701</v>
      </c>
      <c r="K18" s="152" t="s">
        <v>127</v>
      </c>
      <c r="L18" s="151" t="s">
        <v>128</v>
      </c>
      <c r="M18" s="153" t="s">
        <v>157</v>
      </c>
      <c r="N18" s="528" t="s">
        <v>130</v>
      </c>
      <c r="O18" s="448" t="s">
        <v>158</v>
      </c>
      <c r="P18" s="528" t="s">
        <v>132</v>
      </c>
      <c r="Q18" s="528" t="s">
        <v>44</v>
      </c>
      <c r="R18" s="528" t="s">
        <v>45</v>
      </c>
      <c r="S18" s="528" t="s">
        <v>133</v>
      </c>
      <c r="T18" s="445"/>
      <c r="U18" s="445">
        <f t="shared" ref="U18" si="4">V18</f>
        <v>233750</v>
      </c>
      <c r="V18" s="445">
        <v>233750</v>
      </c>
      <c r="W18" s="430">
        <v>0</v>
      </c>
      <c r="X18" s="430">
        <v>0</v>
      </c>
      <c r="Y18" s="430">
        <v>0</v>
      </c>
      <c r="Z18" s="430">
        <v>0</v>
      </c>
      <c r="AA18" s="430">
        <v>0</v>
      </c>
      <c r="AB18" s="527">
        <v>41250</v>
      </c>
      <c r="AC18" s="430" t="s">
        <v>134</v>
      </c>
      <c r="AD18" s="430">
        <v>0</v>
      </c>
      <c r="AE18" s="430">
        <f t="shared" ref="AE18" si="5">V18</f>
        <v>233750</v>
      </c>
      <c r="AF18" s="430">
        <v>0</v>
      </c>
      <c r="AG18" s="430">
        <v>0</v>
      </c>
      <c r="AH18" s="531"/>
      <c r="AI18" s="531"/>
      <c r="AJ18" s="534"/>
    </row>
    <row r="19" spans="1:36" ht="39" customHeight="1" x14ac:dyDescent="0.25">
      <c r="A19" s="147"/>
      <c r="B19" s="540"/>
      <c r="C19" s="468"/>
      <c r="D19" s="468"/>
      <c r="E19" s="448"/>
      <c r="F19" s="451"/>
      <c r="G19" s="468"/>
      <c r="H19" s="451"/>
      <c r="I19" s="451"/>
      <c r="J19" s="152" t="s">
        <v>137</v>
      </c>
      <c r="K19" s="152" t="s">
        <v>138</v>
      </c>
      <c r="L19" s="151" t="s">
        <v>139</v>
      </c>
      <c r="M19" s="151" t="s">
        <v>159</v>
      </c>
      <c r="N19" s="451"/>
      <c r="O19" s="448"/>
      <c r="P19" s="451"/>
      <c r="Q19" s="451"/>
      <c r="R19" s="451"/>
      <c r="S19" s="451"/>
      <c r="T19" s="445"/>
      <c r="U19" s="445"/>
      <c r="V19" s="445"/>
      <c r="W19" s="430"/>
      <c r="X19" s="430"/>
      <c r="Y19" s="430"/>
      <c r="Z19" s="430"/>
      <c r="AA19" s="430"/>
      <c r="AB19" s="442"/>
      <c r="AC19" s="430"/>
      <c r="AD19" s="430"/>
      <c r="AE19" s="430"/>
      <c r="AF19" s="430"/>
      <c r="AG19" s="430"/>
      <c r="AH19" s="531"/>
      <c r="AI19" s="531"/>
      <c r="AJ19" s="534"/>
    </row>
    <row r="20" spans="1:36" ht="53.45" customHeight="1" x14ac:dyDescent="0.25">
      <c r="A20" s="147"/>
      <c r="B20" s="540"/>
      <c r="C20" s="468"/>
      <c r="D20" s="468"/>
      <c r="E20" s="448"/>
      <c r="F20" s="451"/>
      <c r="G20" s="468"/>
      <c r="H20" s="451"/>
      <c r="I20" s="451"/>
      <c r="J20" s="152" t="s">
        <v>141</v>
      </c>
      <c r="K20" s="152" t="s">
        <v>142</v>
      </c>
      <c r="L20" s="151" t="s">
        <v>128</v>
      </c>
      <c r="M20" s="153" t="s">
        <v>129</v>
      </c>
      <c r="N20" s="451"/>
      <c r="O20" s="448"/>
      <c r="P20" s="451"/>
      <c r="Q20" s="451"/>
      <c r="R20" s="451"/>
      <c r="S20" s="451"/>
      <c r="T20" s="445"/>
      <c r="U20" s="445"/>
      <c r="V20" s="445"/>
      <c r="W20" s="430"/>
      <c r="X20" s="430"/>
      <c r="Y20" s="430"/>
      <c r="Z20" s="430"/>
      <c r="AA20" s="430"/>
      <c r="AB20" s="442"/>
      <c r="AC20" s="430"/>
      <c r="AD20" s="430"/>
      <c r="AE20" s="430"/>
      <c r="AF20" s="430"/>
      <c r="AG20" s="430"/>
      <c r="AH20" s="531"/>
      <c r="AI20" s="531"/>
      <c r="AJ20" s="534"/>
    </row>
    <row r="21" spans="1:36" ht="56.45" customHeight="1" thickBot="1" x14ac:dyDescent="0.3">
      <c r="A21" s="147"/>
      <c r="B21" s="541"/>
      <c r="C21" s="469"/>
      <c r="D21" s="469"/>
      <c r="E21" s="449"/>
      <c r="F21" s="452"/>
      <c r="G21" s="469"/>
      <c r="H21" s="452"/>
      <c r="I21" s="452"/>
      <c r="J21" s="155" t="s">
        <v>143</v>
      </c>
      <c r="K21" s="155" t="s">
        <v>144</v>
      </c>
      <c r="L21" s="154" t="s">
        <v>145</v>
      </c>
      <c r="M21" s="154" t="s">
        <v>146</v>
      </c>
      <c r="N21" s="452"/>
      <c r="O21" s="449"/>
      <c r="P21" s="452"/>
      <c r="Q21" s="452"/>
      <c r="R21" s="452"/>
      <c r="S21" s="452"/>
      <c r="T21" s="446"/>
      <c r="U21" s="446"/>
      <c r="V21" s="446"/>
      <c r="W21" s="431"/>
      <c r="X21" s="431"/>
      <c r="Y21" s="431"/>
      <c r="Z21" s="431"/>
      <c r="AA21" s="431"/>
      <c r="AB21" s="443"/>
      <c r="AC21" s="431"/>
      <c r="AD21" s="431"/>
      <c r="AE21" s="431"/>
      <c r="AF21" s="431"/>
      <c r="AG21" s="431"/>
      <c r="AH21" s="532"/>
      <c r="AI21" s="532"/>
      <c r="AJ21" s="535"/>
    </row>
    <row r="22" spans="1:36" ht="52.5" customHeight="1" x14ac:dyDescent="0.25">
      <c r="A22" s="156"/>
      <c r="B22" s="524" t="s">
        <v>160</v>
      </c>
      <c r="C22" s="464" t="s">
        <v>122</v>
      </c>
      <c r="D22" s="464" t="s">
        <v>123</v>
      </c>
      <c r="E22" s="464" t="s">
        <v>124</v>
      </c>
      <c r="F22" s="450" t="s">
        <v>167</v>
      </c>
      <c r="G22" s="467" t="s">
        <v>126</v>
      </c>
      <c r="H22" s="450" t="s">
        <v>41</v>
      </c>
      <c r="I22" s="450" t="s">
        <v>41</v>
      </c>
      <c r="J22" s="149" t="s">
        <v>701</v>
      </c>
      <c r="K22" s="149" t="s">
        <v>127</v>
      </c>
      <c r="L22" s="148" t="s">
        <v>128</v>
      </c>
      <c r="M22" s="150" t="s">
        <v>129</v>
      </c>
      <c r="N22" s="450" t="s">
        <v>130</v>
      </c>
      <c r="O22" s="447" t="s">
        <v>410</v>
      </c>
      <c r="P22" s="450" t="s">
        <v>132</v>
      </c>
      <c r="Q22" s="450" t="s">
        <v>44</v>
      </c>
      <c r="R22" s="450" t="s">
        <v>45</v>
      </c>
      <c r="S22" s="450" t="s">
        <v>133</v>
      </c>
      <c r="T22" s="444">
        <f>U22</f>
        <v>200005</v>
      </c>
      <c r="U22" s="444">
        <f>V22</f>
        <v>200005</v>
      </c>
      <c r="V22" s="444">
        <v>200005</v>
      </c>
      <c r="W22" s="429">
        <v>0</v>
      </c>
      <c r="X22" s="429">
        <v>0</v>
      </c>
      <c r="Y22" s="429">
        <v>0</v>
      </c>
      <c r="Z22" s="429">
        <v>0</v>
      </c>
      <c r="AA22" s="429">
        <v>0</v>
      </c>
      <c r="AB22" s="441">
        <v>35295</v>
      </c>
      <c r="AC22" s="429" t="s">
        <v>134</v>
      </c>
      <c r="AD22" s="429">
        <v>0</v>
      </c>
      <c r="AE22" s="429">
        <f t="shared" ref="AE22" si="6">V22</f>
        <v>200005</v>
      </c>
      <c r="AF22" s="429">
        <v>0</v>
      </c>
      <c r="AG22" s="429">
        <v>0</v>
      </c>
      <c r="AH22" s="521" t="s">
        <v>168</v>
      </c>
      <c r="AI22" s="521" t="s">
        <v>169</v>
      </c>
      <c r="AJ22" s="518" t="s">
        <v>498</v>
      </c>
    </row>
    <row r="23" spans="1:36" ht="37.5" customHeight="1" x14ac:dyDescent="0.25">
      <c r="A23" s="156"/>
      <c r="B23" s="525"/>
      <c r="C23" s="465"/>
      <c r="D23" s="465"/>
      <c r="E23" s="465"/>
      <c r="F23" s="451"/>
      <c r="G23" s="468"/>
      <c r="H23" s="451"/>
      <c r="I23" s="451"/>
      <c r="J23" s="152" t="s">
        <v>137</v>
      </c>
      <c r="K23" s="152" t="s">
        <v>138</v>
      </c>
      <c r="L23" s="151" t="s">
        <v>139</v>
      </c>
      <c r="M23" s="153" t="s">
        <v>170</v>
      </c>
      <c r="N23" s="451"/>
      <c r="O23" s="448"/>
      <c r="P23" s="451"/>
      <c r="Q23" s="451"/>
      <c r="R23" s="451"/>
      <c r="S23" s="451"/>
      <c r="T23" s="445"/>
      <c r="U23" s="445"/>
      <c r="V23" s="445"/>
      <c r="W23" s="430"/>
      <c r="X23" s="430"/>
      <c r="Y23" s="430"/>
      <c r="Z23" s="430"/>
      <c r="AA23" s="430"/>
      <c r="AB23" s="442"/>
      <c r="AC23" s="430"/>
      <c r="AD23" s="430"/>
      <c r="AE23" s="430"/>
      <c r="AF23" s="430"/>
      <c r="AG23" s="430"/>
      <c r="AH23" s="522"/>
      <c r="AI23" s="522"/>
      <c r="AJ23" s="519"/>
    </row>
    <row r="24" spans="1:36" ht="47.1" customHeight="1" x14ac:dyDescent="0.25">
      <c r="A24" s="156"/>
      <c r="B24" s="525"/>
      <c r="C24" s="465"/>
      <c r="D24" s="465"/>
      <c r="E24" s="465"/>
      <c r="F24" s="451"/>
      <c r="G24" s="468"/>
      <c r="H24" s="451"/>
      <c r="I24" s="451"/>
      <c r="J24" s="152" t="s">
        <v>141</v>
      </c>
      <c r="K24" s="152" t="s">
        <v>142</v>
      </c>
      <c r="L24" s="151" t="s">
        <v>128</v>
      </c>
      <c r="M24" s="153" t="s">
        <v>129</v>
      </c>
      <c r="N24" s="451"/>
      <c r="O24" s="448"/>
      <c r="P24" s="451"/>
      <c r="Q24" s="451"/>
      <c r="R24" s="451"/>
      <c r="S24" s="451"/>
      <c r="T24" s="445"/>
      <c r="U24" s="445"/>
      <c r="V24" s="445"/>
      <c r="W24" s="430"/>
      <c r="X24" s="430"/>
      <c r="Y24" s="430"/>
      <c r="Z24" s="430"/>
      <c r="AA24" s="430"/>
      <c r="AB24" s="442"/>
      <c r="AC24" s="430"/>
      <c r="AD24" s="430"/>
      <c r="AE24" s="430"/>
      <c r="AF24" s="430"/>
      <c r="AG24" s="430"/>
      <c r="AH24" s="522"/>
      <c r="AI24" s="522"/>
      <c r="AJ24" s="519"/>
    </row>
    <row r="25" spans="1:36" ht="56.45" customHeight="1" thickBot="1" x14ac:dyDescent="0.3">
      <c r="A25" s="156"/>
      <c r="B25" s="526"/>
      <c r="C25" s="466"/>
      <c r="D25" s="466"/>
      <c r="E25" s="466"/>
      <c r="F25" s="452"/>
      <c r="G25" s="469"/>
      <c r="H25" s="452"/>
      <c r="I25" s="452"/>
      <c r="J25" s="155" t="s">
        <v>143</v>
      </c>
      <c r="K25" s="155" t="s">
        <v>144</v>
      </c>
      <c r="L25" s="154" t="s">
        <v>145</v>
      </c>
      <c r="M25" s="154" t="s">
        <v>146</v>
      </c>
      <c r="N25" s="452"/>
      <c r="O25" s="449"/>
      <c r="P25" s="452"/>
      <c r="Q25" s="452"/>
      <c r="R25" s="452"/>
      <c r="S25" s="452"/>
      <c r="T25" s="446"/>
      <c r="U25" s="446"/>
      <c r="V25" s="446"/>
      <c r="W25" s="431"/>
      <c r="X25" s="431"/>
      <c r="Y25" s="431"/>
      <c r="Z25" s="431"/>
      <c r="AA25" s="431"/>
      <c r="AB25" s="443"/>
      <c r="AC25" s="431"/>
      <c r="AD25" s="431"/>
      <c r="AE25" s="431"/>
      <c r="AF25" s="431"/>
      <c r="AG25" s="431"/>
      <c r="AH25" s="523"/>
      <c r="AI25" s="523"/>
      <c r="AJ25" s="520"/>
    </row>
    <row r="26" spans="1:36" ht="52.5" customHeight="1" x14ac:dyDescent="0.25">
      <c r="A26" s="156"/>
      <c r="B26" s="524" t="s">
        <v>166</v>
      </c>
      <c r="C26" s="464" t="s">
        <v>122</v>
      </c>
      <c r="D26" s="464" t="s">
        <v>123</v>
      </c>
      <c r="E26" s="464" t="s">
        <v>124</v>
      </c>
      <c r="F26" s="450" t="s">
        <v>161</v>
      </c>
      <c r="G26" s="467" t="s">
        <v>126</v>
      </c>
      <c r="H26" s="450" t="s">
        <v>41</v>
      </c>
      <c r="I26" s="450" t="s">
        <v>41</v>
      </c>
      <c r="J26" s="149" t="s">
        <v>701</v>
      </c>
      <c r="K26" s="149" t="s">
        <v>127</v>
      </c>
      <c r="L26" s="148" t="s">
        <v>128</v>
      </c>
      <c r="M26" s="150" t="s">
        <v>129</v>
      </c>
      <c r="N26" s="450" t="s">
        <v>130</v>
      </c>
      <c r="O26" s="447" t="s">
        <v>162</v>
      </c>
      <c r="P26" s="450" t="s">
        <v>132</v>
      </c>
      <c r="Q26" s="450" t="s">
        <v>44</v>
      </c>
      <c r="R26" s="450" t="s">
        <v>45</v>
      </c>
      <c r="S26" s="450" t="s">
        <v>133</v>
      </c>
      <c r="T26" s="453">
        <f>U26</f>
        <v>595000</v>
      </c>
      <c r="U26" s="444">
        <f>V26</f>
        <v>595000</v>
      </c>
      <c r="V26" s="444">
        <v>595000</v>
      </c>
      <c r="W26" s="429">
        <v>0</v>
      </c>
      <c r="X26" s="429">
        <v>0</v>
      </c>
      <c r="Y26" s="429">
        <v>0</v>
      </c>
      <c r="Z26" s="429">
        <v>0</v>
      </c>
      <c r="AA26" s="429">
        <v>0</v>
      </c>
      <c r="AB26" s="441">
        <v>105000</v>
      </c>
      <c r="AC26" s="429" t="s">
        <v>134</v>
      </c>
      <c r="AD26" s="429">
        <v>0</v>
      </c>
      <c r="AE26" s="429">
        <f t="shared" ref="AE26" si="7">V26</f>
        <v>595000</v>
      </c>
      <c r="AF26" s="429">
        <v>0</v>
      </c>
      <c r="AG26" s="429">
        <v>0</v>
      </c>
      <c r="AH26" s="521" t="s">
        <v>163</v>
      </c>
      <c r="AI26" s="521" t="s">
        <v>164</v>
      </c>
      <c r="AJ26" s="518" t="s">
        <v>698</v>
      </c>
    </row>
    <row r="27" spans="1:36" ht="37.5" customHeight="1" x14ac:dyDescent="0.25">
      <c r="A27" s="156"/>
      <c r="B27" s="525"/>
      <c r="C27" s="465"/>
      <c r="D27" s="465"/>
      <c r="E27" s="465"/>
      <c r="F27" s="451"/>
      <c r="G27" s="468"/>
      <c r="H27" s="451"/>
      <c r="I27" s="451"/>
      <c r="J27" s="152" t="s">
        <v>137</v>
      </c>
      <c r="K27" s="152" t="s">
        <v>138</v>
      </c>
      <c r="L27" s="151" t="s">
        <v>139</v>
      </c>
      <c r="M27" s="153" t="s">
        <v>165</v>
      </c>
      <c r="N27" s="451"/>
      <c r="O27" s="448"/>
      <c r="P27" s="451"/>
      <c r="Q27" s="451"/>
      <c r="R27" s="451"/>
      <c r="S27" s="451"/>
      <c r="T27" s="454"/>
      <c r="U27" s="445"/>
      <c r="V27" s="445"/>
      <c r="W27" s="430"/>
      <c r="X27" s="430"/>
      <c r="Y27" s="430"/>
      <c r="Z27" s="430"/>
      <c r="AA27" s="430"/>
      <c r="AB27" s="442"/>
      <c r="AC27" s="430"/>
      <c r="AD27" s="430"/>
      <c r="AE27" s="430"/>
      <c r="AF27" s="430"/>
      <c r="AG27" s="430"/>
      <c r="AH27" s="522"/>
      <c r="AI27" s="522"/>
      <c r="AJ27" s="519"/>
    </row>
    <row r="28" spans="1:36" ht="47.1" customHeight="1" x14ac:dyDescent="0.25">
      <c r="A28" s="156"/>
      <c r="B28" s="525"/>
      <c r="C28" s="465"/>
      <c r="D28" s="465"/>
      <c r="E28" s="465"/>
      <c r="F28" s="451"/>
      <c r="G28" s="468"/>
      <c r="H28" s="451"/>
      <c r="I28" s="451"/>
      <c r="J28" s="152" t="s">
        <v>141</v>
      </c>
      <c r="K28" s="152" t="s">
        <v>142</v>
      </c>
      <c r="L28" s="151" t="s">
        <v>128</v>
      </c>
      <c r="M28" s="153" t="s">
        <v>129</v>
      </c>
      <c r="N28" s="451"/>
      <c r="O28" s="448"/>
      <c r="P28" s="451"/>
      <c r="Q28" s="451"/>
      <c r="R28" s="451"/>
      <c r="S28" s="451"/>
      <c r="T28" s="454"/>
      <c r="U28" s="445"/>
      <c r="V28" s="445"/>
      <c r="W28" s="430"/>
      <c r="X28" s="430"/>
      <c r="Y28" s="430"/>
      <c r="Z28" s="430"/>
      <c r="AA28" s="430"/>
      <c r="AB28" s="442"/>
      <c r="AC28" s="430"/>
      <c r="AD28" s="430"/>
      <c r="AE28" s="430"/>
      <c r="AF28" s="430"/>
      <c r="AG28" s="430"/>
      <c r="AH28" s="522"/>
      <c r="AI28" s="522"/>
      <c r="AJ28" s="519"/>
    </row>
    <row r="29" spans="1:36" ht="56.45" customHeight="1" thickBot="1" x14ac:dyDescent="0.3">
      <c r="A29" s="156"/>
      <c r="B29" s="526"/>
      <c r="C29" s="466"/>
      <c r="D29" s="466"/>
      <c r="E29" s="466"/>
      <c r="F29" s="452"/>
      <c r="G29" s="469"/>
      <c r="H29" s="452"/>
      <c r="I29" s="452"/>
      <c r="J29" s="155" t="s">
        <v>143</v>
      </c>
      <c r="K29" s="155" t="s">
        <v>144</v>
      </c>
      <c r="L29" s="154" t="s">
        <v>145</v>
      </c>
      <c r="M29" s="154" t="s">
        <v>146</v>
      </c>
      <c r="N29" s="452"/>
      <c r="O29" s="449"/>
      <c r="P29" s="452"/>
      <c r="Q29" s="452"/>
      <c r="R29" s="452"/>
      <c r="S29" s="452"/>
      <c r="T29" s="455"/>
      <c r="U29" s="446"/>
      <c r="V29" s="446"/>
      <c r="W29" s="431"/>
      <c r="X29" s="431"/>
      <c r="Y29" s="431"/>
      <c r="Z29" s="431"/>
      <c r="AA29" s="431"/>
      <c r="AB29" s="443"/>
      <c r="AC29" s="431"/>
      <c r="AD29" s="431"/>
      <c r="AE29" s="431"/>
      <c r="AF29" s="431"/>
      <c r="AG29" s="431"/>
      <c r="AH29" s="523"/>
      <c r="AI29" s="523"/>
      <c r="AJ29" s="520"/>
    </row>
    <row r="30" spans="1:36" s="160" customFormat="1" ht="48" customHeight="1" x14ac:dyDescent="0.25">
      <c r="A30" s="157"/>
      <c r="B30" s="474" t="s">
        <v>499</v>
      </c>
      <c r="C30" s="476" t="s">
        <v>500</v>
      </c>
      <c r="D30" s="476" t="s">
        <v>501</v>
      </c>
      <c r="E30" s="476" t="s">
        <v>502</v>
      </c>
      <c r="F30" s="369" t="s">
        <v>503</v>
      </c>
      <c r="G30" s="369" t="s">
        <v>504</v>
      </c>
      <c r="H30" s="369" t="s">
        <v>41</v>
      </c>
      <c r="I30" s="369" t="s">
        <v>41</v>
      </c>
      <c r="J30" s="158" t="s">
        <v>505</v>
      </c>
      <c r="K30" s="158" t="s">
        <v>506</v>
      </c>
      <c r="L30" s="136" t="s">
        <v>233</v>
      </c>
      <c r="M30" s="159" t="s">
        <v>507</v>
      </c>
      <c r="N30" s="369" t="s">
        <v>130</v>
      </c>
      <c r="O30" s="481" t="s">
        <v>508</v>
      </c>
      <c r="P30" s="369" t="s">
        <v>132</v>
      </c>
      <c r="Q30" s="369" t="s">
        <v>44</v>
      </c>
      <c r="R30" s="369" t="s">
        <v>45</v>
      </c>
      <c r="S30" s="369" t="s">
        <v>133</v>
      </c>
      <c r="T30" s="470">
        <f>+U30+U32</f>
        <v>550800</v>
      </c>
      <c r="U30" s="492">
        <f>V30</f>
        <v>117716.5</v>
      </c>
      <c r="V30" s="492">
        <v>117716.5</v>
      </c>
      <c r="W30" s="492">
        <v>0</v>
      </c>
      <c r="X30" s="492">
        <v>0</v>
      </c>
      <c r="Y30" s="492">
        <v>0</v>
      </c>
      <c r="Z30" s="492">
        <v>0</v>
      </c>
      <c r="AA30" s="492">
        <v>0</v>
      </c>
      <c r="AB30" s="504">
        <v>20773.5</v>
      </c>
      <c r="AC30" s="492" t="s">
        <v>55</v>
      </c>
      <c r="AD30" s="492">
        <v>0</v>
      </c>
      <c r="AE30" s="492">
        <f>V30</f>
        <v>117716.5</v>
      </c>
      <c r="AF30" s="470">
        <v>0</v>
      </c>
      <c r="AG30" s="470">
        <v>0</v>
      </c>
      <c r="AH30" s="495" t="s">
        <v>307</v>
      </c>
      <c r="AI30" s="495" t="s">
        <v>371</v>
      </c>
      <c r="AJ30" s="485"/>
    </row>
    <row r="31" spans="1:36" s="160" customFormat="1" ht="59.45" customHeight="1" x14ac:dyDescent="0.25">
      <c r="A31" s="157"/>
      <c r="B31" s="483"/>
      <c r="C31" s="484"/>
      <c r="D31" s="484"/>
      <c r="E31" s="484"/>
      <c r="F31" s="383"/>
      <c r="G31" s="383"/>
      <c r="H31" s="383"/>
      <c r="I31" s="383"/>
      <c r="J31" s="161" t="s">
        <v>509</v>
      </c>
      <c r="K31" s="161" t="s">
        <v>510</v>
      </c>
      <c r="L31" s="138" t="s">
        <v>242</v>
      </c>
      <c r="M31" s="162" t="s">
        <v>507</v>
      </c>
      <c r="N31" s="383"/>
      <c r="O31" s="491"/>
      <c r="P31" s="383"/>
      <c r="Q31" s="383"/>
      <c r="R31" s="383"/>
      <c r="S31" s="383"/>
      <c r="T31" s="494"/>
      <c r="U31" s="493"/>
      <c r="V31" s="493"/>
      <c r="W31" s="493"/>
      <c r="X31" s="493"/>
      <c r="Y31" s="493"/>
      <c r="Z31" s="493"/>
      <c r="AA31" s="493"/>
      <c r="AB31" s="505"/>
      <c r="AC31" s="493"/>
      <c r="AD31" s="493"/>
      <c r="AE31" s="493"/>
      <c r="AF31" s="494"/>
      <c r="AG31" s="494"/>
      <c r="AH31" s="496"/>
      <c r="AI31" s="496"/>
      <c r="AJ31" s="486"/>
    </row>
    <row r="32" spans="1:36" s="160" customFormat="1" ht="31.5" customHeight="1" x14ac:dyDescent="0.25">
      <c r="A32" s="157"/>
      <c r="B32" s="483"/>
      <c r="C32" s="484"/>
      <c r="D32" s="484"/>
      <c r="E32" s="484"/>
      <c r="F32" s="383" t="s">
        <v>511</v>
      </c>
      <c r="G32" s="488" t="s">
        <v>126</v>
      </c>
      <c r="H32" s="383" t="s">
        <v>41</v>
      </c>
      <c r="I32" s="383" t="s">
        <v>41</v>
      </c>
      <c r="J32" s="161" t="s">
        <v>512</v>
      </c>
      <c r="K32" s="161" t="s">
        <v>513</v>
      </c>
      <c r="L32" s="138" t="s">
        <v>514</v>
      </c>
      <c r="M32" s="162" t="s">
        <v>515</v>
      </c>
      <c r="N32" s="383" t="s">
        <v>130</v>
      </c>
      <c r="O32" s="491" t="s">
        <v>508</v>
      </c>
      <c r="P32" s="383" t="s">
        <v>132</v>
      </c>
      <c r="Q32" s="383" t="s">
        <v>44</v>
      </c>
      <c r="R32" s="383" t="s">
        <v>45</v>
      </c>
      <c r="S32" s="383" t="s">
        <v>133</v>
      </c>
      <c r="T32" s="494"/>
      <c r="U32" s="506">
        <f>V32</f>
        <v>433083.5</v>
      </c>
      <c r="V32" s="506">
        <v>433083.5</v>
      </c>
      <c r="W32" s="478">
        <v>0</v>
      </c>
      <c r="X32" s="478">
        <v>0</v>
      </c>
      <c r="Y32" s="478">
        <v>0</v>
      </c>
      <c r="Z32" s="478">
        <v>0</v>
      </c>
      <c r="AA32" s="478">
        <v>0</v>
      </c>
      <c r="AB32" s="478">
        <v>76426.5</v>
      </c>
      <c r="AC32" s="478" t="s">
        <v>134</v>
      </c>
      <c r="AD32" s="478">
        <v>0</v>
      </c>
      <c r="AE32" s="478">
        <f>V32</f>
        <v>433083.5</v>
      </c>
      <c r="AF32" s="498">
        <v>0</v>
      </c>
      <c r="AG32" s="501">
        <v>0</v>
      </c>
      <c r="AH32" s="496"/>
      <c r="AI32" s="496"/>
      <c r="AJ32" s="486"/>
    </row>
    <row r="33" spans="1:36" s="160" customFormat="1" ht="41.1" customHeight="1" x14ac:dyDescent="0.25">
      <c r="A33" s="157"/>
      <c r="B33" s="483"/>
      <c r="C33" s="484"/>
      <c r="D33" s="484"/>
      <c r="E33" s="484"/>
      <c r="F33" s="383"/>
      <c r="G33" s="489"/>
      <c r="H33" s="383"/>
      <c r="I33" s="383"/>
      <c r="J33" s="161" t="s">
        <v>516</v>
      </c>
      <c r="K33" s="161" t="s">
        <v>517</v>
      </c>
      <c r="L33" s="138" t="s">
        <v>224</v>
      </c>
      <c r="M33" s="162" t="s">
        <v>518</v>
      </c>
      <c r="N33" s="383"/>
      <c r="O33" s="491"/>
      <c r="P33" s="383"/>
      <c r="Q33" s="383"/>
      <c r="R33" s="383"/>
      <c r="S33" s="383"/>
      <c r="T33" s="494"/>
      <c r="U33" s="507"/>
      <c r="V33" s="507"/>
      <c r="W33" s="479"/>
      <c r="X33" s="479"/>
      <c r="Y33" s="479"/>
      <c r="Z33" s="479"/>
      <c r="AA33" s="479"/>
      <c r="AB33" s="479"/>
      <c r="AC33" s="479"/>
      <c r="AD33" s="479"/>
      <c r="AE33" s="479"/>
      <c r="AF33" s="499"/>
      <c r="AG33" s="502"/>
      <c r="AH33" s="496"/>
      <c r="AI33" s="496"/>
      <c r="AJ33" s="486"/>
    </row>
    <row r="34" spans="1:36" s="160" customFormat="1" ht="39" customHeight="1" x14ac:dyDescent="0.25">
      <c r="B34" s="483"/>
      <c r="C34" s="484"/>
      <c r="D34" s="484"/>
      <c r="E34" s="484"/>
      <c r="F34" s="383"/>
      <c r="G34" s="489"/>
      <c r="H34" s="383"/>
      <c r="I34" s="383"/>
      <c r="J34" s="161" t="s">
        <v>519</v>
      </c>
      <c r="K34" s="161" t="s">
        <v>520</v>
      </c>
      <c r="L34" s="138" t="s">
        <v>128</v>
      </c>
      <c r="M34" s="162" t="s">
        <v>129</v>
      </c>
      <c r="N34" s="383"/>
      <c r="O34" s="491"/>
      <c r="P34" s="383"/>
      <c r="Q34" s="383"/>
      <c r="R34" s="383"/>
      <c r="S34" s="383"/>
      <c r="T34" s="494"/>
      <c r="U34" s="507"/>
      <c r="V34" s="507"/>
      <c r="W34" s="479"/>
      <c r="X34" s="479"/>
      <c r="Y34" s="479"/>
      <c r="Z34" s="479"/>
      <c r="AA34" s="479"/>
      <c r="AB34" s="479"/>
      <c r="AC34" s="479"/>
      <c r="AD34" s="479"/>
      <c r="AE34" s="479"/>
      <c r="AF34" s="499"/>
      <c r="AG34" s="502"/>
      <c r="AH34" s="496"/>
      <c r="AI34" s="496"/>
      <c r="AJ34" s="486"/>
    </row>
    <row r="35" spans="1:36" s="160" customFormat="1" ht="51.95" customHeight="1" thickBot="1" x14ac:dyDescent="0.3">
      <c r="B35" s="475"/>
      <c r="C35" s="477"/>
      <c r="D35" s="477"/>
      <c r="E35" s="477"/>
      <c r="F35" s="370"/>
      <c r="G35" s="490"/>
      <c r="H35" s="370"/>
      <c r="I35" s="370"/>
      <c r="J35" s="164" t="s">
        <v>521</v>
      </c>
      <c r="K35" s="164" t="s">
        <v>522</v>
      </c>
      <c r="L35" s="137" t="s">
        <v>128</v>
      </c>
      <c r="M35" s="165" t="s">
        <v>129</v>
      </c>
      <c r="N35" s="370"/>
      <c r="O35" s="482"/>
      <c r="P35" s="370"/>
      <c r="Q35" s="370"/>
      <c r="R35" s="370"/>
      <c r="S35" s="370"/>
      <c r="T35" s="471"/>
      <c r="U35" s="508"/>
      <c r="V35" s="508"/>
      <c r="W35" s="480"/>
      <c r="X35" s="480"/>
      <c r="Y35" s="480"/>
      <c r="Z35" s="480"/>
      <c r="AA35" s="480"/>
      <c r="AB35" s="480"/>
      <c r="AC35" s="480"/>
      <c r="AD35" s="480"/>
      <c r="AE35" s="480"/>
      <c r="AF35" s="500"/>
      <c r="AG35" s="503"/>
      <c r="AH35" s="497"/>
      <c r="AI35" s="497"/>
      <c r="AJ35" s="487"/>
    </row>
    <row r="36" spans="1:36" s="160" customFormat="1" ht="40.5" customHeight="1" x14ac:dyDescent="0.25">
      <c r="A36" s="157"/>
      <c r="B36" s="474" t="s">
        <v>523</v>
      </c>
      <c r="C36" s="476" t="s">
        <v>500</v>
      </c>
      <c r="D36" s="476" t="s">
        <v>501</v>
      </c>
      <c r="E36" s="476" t="s">
        <v>502</v>
      </c>
      <c r="F36" s="369" t="s">
        <v>524</v>
      </c>
      <c r="G36" s="369" t="s">
        <v>504</v>
      </c>
      <c r="H36" s="369" t="s">
        <v>41</v>
      </c>
      <c r="I36" s="369" t="s">
        <v>41</v>
      </c>
      <c r="J36" s="158" t="s">
        <v>505</v>
      </c>
      <c r="K36" s="158" t="s">
        <v>506</v>
      </c>
      <c r="L36" s="136" t="s">
        <v>233</v>
      </c>
      <c r="M36" s="159" t="s">
        <v>525</v>
      </c>
      <c r="N36" s="369" t="s">
        <v>130</v>
      </c>
      <c r="O36" s="481" t="s">
        <v>508</v>
      </c>
      <c r="P36" s="369" t="s">
        <v>132</v>
      </c>
      <c r="Q36" s="369" t="s">
        <v>44</v>
      </c>
      <c r="R36" s="369" t="s">
        <v>45</v>
      </c>
      <c r="S36" s="369" t="s">
        <v>133</v>
      </c>
      <c r="T36" s="470">
        <f>+U36+U38</f>
        <v>715700</v>
      </c>
      <c r="U36" s="492">
        <f>V36</f>
        <v>413671.2</v>
      </c>
      <c r="V36" s="492">
        <v>413671.2</v>
      </c>
      <c r="W36" s="492">
        <v>0</v>
      </c>
      <c r="X36" s="492">
        <v>0</v>
      </c>
      <c r="Y36" s="492">
        <v>0</v>
      </c>
      <c r="Z36" s="492">
        <v>0</v>
      </c>
      <c r="AA36" s="492">
        <v>0</v>
      </c>
      <c r="AB36" s="504">
        <v>73000.800000000003</v>
      </c>
      <c r="AC36" s="492" t="s">
        <v>55</v>
      </c>
      <c r="AD36" s="492">
        <v>0</v>
      </c>
      <c r="AE36" s="492">
        <f>V36</f>
        <v>413671.2</v>
      </c>
      <c r="AF36" s="470">
        <v>0</v>
      </c>
      <c r="AG36" s="470">
        <v>0</v>
      </c>
      <c r="AH36" s="495" t="s">
        <v>307</v>
      </c>
      <c r="AI36" s="495" t="s">
        <v>371</v>
      </c>
      <c r="AJ36" s="485"/>
    </row>
    <row r="37" spans="1:36" s="160" customFormat="1" ht="53.45" customHeight="1" x14ac:dyDescent="0.25">
      <c r="A37" s="157"/>
      <c r="B37" s="483"/>
      <c r="C37" s="484"/>
      <c r="D37" s="484"/>
      <c r="E37" s="484"/>
      <c r="F37" s="383"/>
      <c r="G37" s="383"/>
      <c r="H37" s="383"/>
      <c r="I37" s="383"/>
      <c r="J37" s="161" t="s">
        <v>509</v>
      </c>
      <c r="K37" s="161" t="s">
        <v>510</v>
      </c>
      <c r="L37" s="138" t="s">
        <v>242</v>
      </c>
      <c r="M37" s="162" t="s">
        <v>525</v>
      </c>
      <c r="N37" s="383"/>
      <c r="O37" s="491"/>
      <c r="P37" s="383"/>
      <c r="Q37" s="383"/>
      <c r="R37" s="383"/>
      <c r="S37" s="383"/>
      <c r="T37" s="494"/>
      <c r="U37" s="493"/>
      <c r="V37" s="493"/>
      <c r="W37" s="493"/>
      <c r="X37" s="493"/>
      <c r="Y37" s="493"/>
      <c r="Z37" s="493"/>
      <c r="AA37" s="493"/>
      <c r="AB37" s="505"/>
      <c r="AC37" s="493"/>
      <c r="AD37" s="493"/>
      <c r="AE37" s="493"/>
      <c r="AF37" s="494"/>
      <c r="AG37" s="494"/>
      <c r="AH37" s="496"/>
      <c r="AI37" s="496"/>
      <c r="AJ37" s="486"/>
    </row>
    <row r="38" spans="1:36" s="160" customFormat="1" ht="31.5" customHeight="1" x14ac:dyDescent="0.25">
      <c r="A38" s="157"/>
      <c r="B38" s="483"/>
      <c r="C38" s="484"/>
      <c r="D38" s="484"/>
      <c r="E38" s="484"/>
      <c r="F38" s="383" t="s">
        <v>526</v>
      </c>
      <c r="G38" s="488" t="s">
        <v>126</v>
      </c>
      <c r="H38" s="383" t="s">
        <v>41</v>
      </c>
      <c r="I38" s="383" t="s">
        <v>41</v>
      </c>
      <c r="J38" s="161" t="s">
        <v>512</v>
      </c>
      <c r="K38" s="161" t="s">
        <v>513</v>
      </c>
      <c r="L38" s="138" t="s">
        <v>514</v>
      </c>
      <c r="M38" s="162" t="s">
        <v>525</v>
      </c>
      <c r="N38" s="383" t="s">
        <v>130</v>
      </c>
      <c r="O38" s="491" t="s">
        <v>508</v>
      </c>
      <c r="P38" s="383" t="s">
        <v>132</v>
      </c>
      <c r="Q38" s="383" t="s">
        <v>44</v>
      </c>
      <c r="R38" s="383" t="s">
        <v>45</v>
      </c>
      <c r="S38" s="383" t="s">
        <v>133</v>
      </c>
      <c r="T38" s="494"/>
      <c r="U38" s="506">
        <f>V38</f>
        <v>302028.79999999999</v>
      </c>
      <c r="V38" s="506">
        <v>302028.79999999999</v>
      </c>
      <c r="W38" s="478">
        <v>0</v>
      </c>
      <c r="X38" s="478">
        <v>0</v>
      </c>
      <c r="Y38" s="478">
        <v>0</v>
      </c>
      <c r="Z38" s="478">
        <v>0</v>
      </c>
      <c r="AA38" s="478">
        <v>0</v>
      </c>
      <c r="AB38" s="478">
        <v>53299.199999999997</v>
      </c>
      <c r="AC38" s="478" t="s">
        <v>134</v>
      </c>
      <c r="AD38" s="478">
        <v>0</v>
      </c>
      <c r="AE38" s="478">
        <f>V38</f>
        <v>302028.79999999999</v>
      </c>
      <c r="AF38" s="498">
        <v>0</v>
      </c>
      <c r="AG38" s="501">
        <v>0</v>
      </c>
      <c r="AH38" s="496"/>
      <c r="AI38" s="496"/>
      <c r="AJ38" s="486"/>
    </row>
    <row r="39" spans="1:36" s="160" customFormat="1" ht="41.1" customHeight="1" x14ac:dyDescent="0.25">
      <c r="A39" s="157"/>
      <c r="B39" s="483"/>
      <c r="C39" s="484"/>
      <c r="D39" s="484"/>
      <c r="E39" s="484"/>
      <c r="F39" s="383"/>
      <c r="G39" s="489"/>
      <c r="H39" s="383"/>
      <c r="I39" s="383"/>
      <c r="J39" s="161" t="s">
        <v>516</v>
      </c>
      <c r="K39" s="161" t="s">
        <v>517</v>
      </c>
      <c r="L39" s="138" t="s">
        <v>224</v>
      </c>
      <c r="M39" s="162" t="s">
        <v>527</v>
      </c>
      <c r="N39" s="383"/>
      <c r="O39" s="491"/>
      <c r="P39" s="383"/>
      <c r="Q39" s="383"/>
      <c r="R39" s="383"/>
      <c r="S39" s="383"/>
      <c r="T39" s="494"/>
      <c r="U39" s="507"/>
      <c r="V39" s="507"/>
      <c r="W39" s="479"/>
      <c r="X39" s="479"/>
      <c r="Y39" s="479"/>
      <c r="Z39" s="479"/>
      <c r="AA39" s="479"/>
      <c r="AB39" s="479"/>
      <c r="AC39" s="479"/>
      <c r="AD39" s="479"/>
      <c r="AE39" s="479"/>
      <c r="AF39" s="499"/>
      <c r="AG39" s="502"/>
      <c r="AH39" s="496"/>
      <c r="AI39" s="496"/>
      <c r="AJ39" s="486"/>
    </row>
    <row r="40" spans="1:36" s="160" customFormat="1" ht="35.1" customHeight="1" x14ac:dyDescent="0.25">
      <c r="B40" s="483"/>
      <c r="C40" s="484"/>
      <c r="D40" s="484"/>
      <c r="E40" s="484"/>
      <c r="F40" s="383"/>
      <c r="G40" s="489"/>
      <c r="H40" s="383"/>
      <c r="I40" s="383"/>
      <c r="J40" s="161" t="s">
        <v>519</v>
      </c>
      <c r="K40" s="161" t="s">
        <v>520</v>
      </c>
      <c r="L40" s="138" t="s">
        <v>128</v>
      </c>
      <c r="M40" s="162" t="s">
        <v>129</v>
      </c>
      <c r="N40" s="383"/>
      <c r="O40" s="491"/>
      <c r="P40" s="383"/>
      <c r="Q40" s="383"/>
      <c r="R40" s="383"/>
      <c r="S40" s="383"/>
      <c r="T40" s="494"/>
      <c r="U40" s="507"/>
      <c r="V40" s="507"/>
      <c r="W40" s="479"/>
      <c r="X40" s="479"/>
      <c r="Y40" s="479"/>
      <c r="Z40" s="479"/>
      <c r="AA40" s="479"/>
      <c r="AB40" s="479"/>
      <c r="AC40" s="479"/>
      <c r="AD40" s="479"/>
      <c r="AE40" s="479"/>
      <c r="AF40" s="499"/>
      <c r="AG40" s="502"/>
      <c r="AH40" s="496"/>
      <c r="AI40" s="496"/>
      <c r="AJ40" s="486"/>
    </row>
    <row r="41" spans="1:36" s="160" customFormat="1" ht="51.95" customHeight="1" thickBot="1" x14ac:dyDescent="0.3">
      <c r="B41" s="475"/>
      <c r="C41" s="477"/>
      <c r="D41" s="477"/>
      <c r="E41" s="477"/>
      <c r="F41" s="370"/>
      <c r="G41" s="490"/>
      <c r="H41" s="370"/>
      <c r="I41" s="370"/>
      <c r="J41" s="164" t="s">
        <v>521</v>
      </c>
      <c r="K41" s="164" t="s">
        <v>522</v>
      </c>
      <c r="L41" s="137" t="s">
        <v>128</v>
      </c>
      <c r="M41" s="165" t="s">
        <v>129</v>
      </c>
      <c r="N41" s="370"/>
      <c r="O41" s="482"/>
      <c r="P41" s="370"/>
      <c r="Q41" s="370"/>
      <c r="R41" s="370"/>
      <c r="S41" s="370"/>
      <c r="T41" s="471"/>
      <c r="U41" s="508"/>
      <c r="V41" s="508"/>
      <c r="W41" s="480"/>
      <c r="X41" s="480"/>
      <c r="Y41" s="480"/>
      <c r="Z41" s="480"/>
      <c r="AA41" s="480"/>
      <c r="AB41" s="480"/>
      <c r="AC41" s="480"/>
      <c r="AD41" s="480"/>
      <c r="AE41" s="480"/>
      <c r="AF41" s="500"/>
      <c r="AG41" s="503"/>
      <c r="AH41" s="497"/>
      <c r="AI41" s="497"/>
      <c r="AJ41" s="487"/>
    </row>
    <row r="42" spans="1:36" s="160" customFormat="1" ht="34.5" customHeight="1" x14ac:dyDescent="0.25">
      <c r="A42" s="157"/>
      <c r="B42" s="474" t="s">
        <v>528</v>
      </c>
      <c r="C42" s="476" t="s">
        <v>529</v>
      </c>
      <c r="D42" s="476" t="s">
        <v>501</v>
      </c>
      <c r="E42" s="476" t="s">
        <v>502</v>
      </c>
      <c r="F42" s="369" t="s">
        <v>530</v>
      </c>
      <c r="G42" s="369" t="s">
        <v>504</v>
      </c>
      <c r="H42" s="369" t="s">
        <v>41</v>
      </c>
      <c r="I42" s="369" t="s">
        <v>41</v>
      </c>
      <c r="J42" s="158" t="s">
        <v>505</v>
      </c>
      <c r="K42" s="158" t="s">
        <v>506</v>
      </c>
      <c r="L42" s="136" t="s">
        <v>233</v>
      </c>
      <c r="M42" s="159" t="s">
        <v>531</v>
      </c>
      <c r="N42" s="369" t="s">
        <v>130</v>
      </c>
      <c r="O42" s="481" t="s">
        <v>532</v>
      </c>
      <c r="P42" s="369" t="s">
        <v>132</v>
      </c>
      <c r="Q42" s="369" t="s">
        <v>44</v>
      </c>
      <c r="R42" s="369" t="s">
        <v>45</v>
      </c>
      <c r="S42" s="369" t="s">
        <v>133</v>
      </c>
      <c r="T42" s="470">
        <f>U42</f>
        <v>62118</v>
      </c>
      <c r="U42" s="470">
        <f>V42</f>
        <v>62118</v>
      </c>
      <c r="V42" s="470">
        <v>62118</v>
      </c>
      <c r="W42" s="470">
        <v>0</v>
      </c>
      <c r="X42" s="470">
        <v>0</v>
      </c>
      <c r="Y42" s="470">
        <v>0</v>
      </c>
      <c r="Z42" s="470">
        <v>0</v>
      </c>
      <c r="AA42" s="470">
        <v>0</v>
      </c>
      <c r="AB42" s="472">
        <v>10963</v>
      </c>
      <c r="AC42" s="470" t="s">
        <v>55</v>
      </c>
      <c r="AD42" s="470">
        <v>0</v>
      </c>
      <c r="AE42" s="470">
        <f t="shared" ref="AE42" si="8">V42</f>
        <v>62118</v>
      </c>
      <c r="AF42" s="470">
        <v>0</v>
      </c>
      <c r="AG42" s="470">
        <v>0</v>
      </c>
      <c r="AH42" s="492" t="s">
        <v>533</v>
      </c>
      <c r="AI42" s="492" t="s">
        <v>164</v>
      </c>
      <c r="AJ42" s="516">
        <v>45579</v>
      </c>
    </row>
    <row r="43" spans="1:36" s="160" customFormat="1" ht="41.1" customHeight="1" thickBot="1" x14ac:dyDescent="0.3">
      <c r="A43" s="157"/>
      <c r="B43" s="475"/>
      <c r="C43" s="477"/>
      <c r="D43" s="477"/>
      <c r="E43" s="477"/>
      <c r="F43" s="370"/>
      <c r="G43" s="370"/>
      <c r="H43" s="370"/>
      <c r="I43" s="370"/>
      <c r="J43" s="164" t="s">
        <v>509</v>
      </c>
      <c r="K43" s="164" t="s">
        <v>510</v>
      </c>
      <c r="L43" s="137" t="s">
        <v>242</v>
      </c>
      <c r="M43" s="165" t="s">
        <v>531</v>
      </c>
      <c r="N43" s="370"/>
      <c r="O43" s="482"/>
      <c r="P43" s="370"/>
      <c r="Q43" s="370"/>
      <c r="R43" s="370"/>
      <c r="S43" s="370"/>
      <c r="T43" s="471"/>
      <c r="U43" s="471"/>
      <c r="V43" s="471"/>
      <c r="W43" s="471"/>
      <c r="X43" s="471"/>
      <c r="Y43" s="471"/>
      <c r="Z43" s="471"/>
      <c r="AA43" s="471"/>
      <c r="AB43" s="473"/>
      <c r="AC43" s="471"/>
      <c r="AD43" s="471"/>
      <c r="AE43" s="471"/>
      <c r="AF43" s="471"/>
      <c r="AG43" s="471"/>
      <c r="AH43" s="500"/>
      <c r="AI43" s="500"/>
      <c r="AJ43" s="517"/>
    </row>
    <row r="44" spans="1:36" s="160" customFormat="1" ht="34.5" customHeight="1" x14ac:dyDescent="0.25">
      <c r="A44" s="157"/>
      <c r="B44" s="474" t="s">
        <v>534</v>
      </c>
      <c r="C44" s="476" t="s">
        <v>529</v>
      </c>
      <c r="D44" s="476" t="s">
        <v>501</v>
      </c>
      <c r="E44" s="476" t="s">
        <v>502</v>
      </c>
      <c r="F44" s="369" t="s">
        <v>535</v>
      </c>
      <c r="G44" s="369" t="s">
        <v>504</v>
      </c>
      <c r="H44" s="369" t="s">
        <v>41</v>
      </c>
      <c r="I44" s="369" t="s">
        <v>41</v>
      </c>
      <c r="J44" s="158" t="s">
        <v>516</v>
      </c>
      <c r="K44" s="158" t="s">
        <v>536</v>
      </c>
      <c r="L44" s="136" t="s">
        <v>224</v>
      </c>
      <c r="M44" s="159" t="s">
        <v>518</v>
      </c>
      <c r="N44" s="369" t="s">
        <v>130</v>
      </c>
      <c r="O44" s="481" t="s">
        <v>532</v>
      </c>
      <c r="P44" s="369" t="s">
        <v>132</v>
      </c>
      <c r="Q44" s="369" t="s">
        <v>44</v>
      </c>
      <c r="R44" s="369" t="s">
        <v>45</v>
      </c>
      <c r="S44" s="369" t="s">
        <v>133</v>
      </c>
      <c r="T44" s="470">
        <f>U44</f>
        <v>590447</v>
      </c>
      <c r="U44" s="470">
        <f>V44</f>
        <v>590447</v>
      </c>
      <c r="V44" s="470">
        <v>590447</v>
      </c>
      <c r="W44" s="470">
        <v>0</v>
      </c>
      <c r="X44" s="470">
        <v>0</v>
      </c>
      <c r="Y44" s="470">
        <v>0</v>
      </c>
      <c r="Z44" s="470">
        <v>0</v>
      </c>
      <c r="AA44" s="470">
        <v>0</v>
      </c>
      <c r="AB44" s="472">
        <v>104197</v>
      </c>
      <c r="AC44" s="470" t="s">
        <v>134</v>
      </c>
      <c r="AD44" s="470">
        <v>0</v>
      </c>
      <c r="AE44" s="470">
        <f t="shared" ref="AE44" si="9">V44</f>
        <v>590447</v>
      </c>
      <c r="AF44" s="470">
        <v>0</v>
      </c>
      <c r="AG44" s="470">
        <v>0</v>
      </c>
      <c r="AH44" s="492" t="s">
        <v>163</v>
      </c>
      <c r="AI44" s="492" t="s">
        <v>164</v>
      </c>
      <c r="AJ44" s="516">
        <v>45579</v>
      </c>
    </row>
    <row r="45" spans="1:36" s="160" customFormat="1" ht="41.1" customHeight="1" thickBot="1" x14ac:dyDescent="0.3">
      <c r="A45" s="157"/>
      <c r="B45" s="475"/>
      <c r="C45" s="477"/>
      <c r="D45" s="477"/>
      <c r="E45" s="477"/>
      <c r="F45" s="370"/>
      <c r="G45" s="370"/>
      <c r="H45" s="370"/>
      <c r="I45" s="370"/>
      <c r="J45" s="164" t="s">
        <v>521</v>
      </c>
      <c r="K45" s="164" t="s">
        <v>537</v>
      </c>
      <c r="L45" s="137" t="s">
        <v>128</v>
      </c>
      <c r="M45" s="165" t="s">
        <v>129</v>
      </c>
      <c r="N45" s="370"/>
      <c r="O45" s="482"/>
      <c r="P45" s="370"/>
      <c r="Q45" s="370"/>
      <c r="R45" s="370"/>
      <c r="S45" s="370"/>
      <c r="T45" s="471"/>
      <c r="U45" s="471"/>
      <c r="V45" s="471"/>
      <c r="W45" s="471"/>
      <c r="X45" s="471"/>
      <c r="Y45" s="471"/>
      <c r="Z45" s="471"/>
      <c r="AA45" s="471"/>
      <c r="AB45" s="473"/>
      <c r="AC45" s="471"/>
      <c r="AD45" s="471"/>
      <c r="AE45" s="471"/>
      <c r="AF45" s="471"/>
      <c r="AG45" s="471"/>
      <c r="AH45" s="500"/>
      <c r="AI45" s="500"/>
      <c r="AJ45" s="517"/>
    </row>
    <row r="46" spans="1:36" s="160" customFormat="1" ht="40.5" customHeight="1" x14ac:dyDescent="0.25">
      <c r="A46" s="157"/>
      <c r="B46" s="474" t="s">
        <v>538</v>
      </c>
      <c r="C46" s="476" t="s">
        <v>500</v>
      </c>
      <c r="D46" s="476" t="s">
        <v>501</v>
      </c>
      <c r="E46" s="476" t="s">
        <v>502</v>
      </c>
      <c r="F46" s="369" t="s">
        <v>539</v>
      </c>
      <c r="G46" s="369" t="s">
        <v>504</v>
      </c>
      <c r="H46" s="369" t="s">
        <v>41</v>
      </c>
      <c r="I46" s="369" t="s">
        <v>41</v>
      </c>
      <c r="J46" s="158" t="s">
        <v>505</v>
      </c>
      <c r="K46" s="158" t="s">
        <v>506</v>
      </c>
      <c r="L46" s="136" t="s">
        <v>233</v>
      </c>
      <c r="M46" s="159" t="s">
        <v>525</v>
      </c>
      <c r="N46" s="369" t="s">
        <v>130</v>
      </c>
      <c r="O46" s="481" t="s">
        <v>540</v>
      </c>
      <c r="P46" s="369" t="s">
        <v>132</v>
      </c>
      <c r="Q46" s="369" t="s">
        <v>44</v>
      </c>
      <c r="R46" s="369" t="s">
        <v>45</v>
      </c>
      <c r="S46" s="369" t="s">
        <v>133</v>
      </c>
      <c r="T46" s="470">
        <f>+U46+U48</f>
        <v>1499999.96</v>
      </c>
      <c r="U46" s="492">
        <f>V46</f>
        <v>1423499.97</v>
      </c>
      <c r="V46" s="492">
        <v>1423499.97</v>
      </c>
      <c r="W46" s="492">
        <v>0</v>
      </c>
      <c r="X46" s="492">
        <v>0</v>
      </c>
      <c r="Y46" s="492">
        <v>0</v>
      </c>
      <c r="Z46" s="492">
        <v>0</v>
      </c>
      <c r="AA46" s="492">
        <v>0</v>
      </c>
      <c r="AB46" s="504">
        <v>251205.91</v>
      </c>
      <c r="AC46" s="492" t="s">
        <v>55</v>
      </c>
      <c r="AD46" s="492">
        <v>0</v>
      </c>
      <c r="AE46" s="492">
        <f>V46</f>
        <v>1423499.97</v>
      </c>
      <c r="AF46" s="470">
        <v>0</v>
      </c>
      <c r="AG46" s="470">
        <v>0</v>
      </c>
      <c r="AH46" s="495" t="s">
        <v>371</v>
      </c>
      <c r="AI46" s="495" t="s">
        <v>311</v>
      </c>
      <c r="AJ46" s="485"/>
    </row>
    <row r="47" spans="1:36" s="160" customFormat="1" ht="36" customHeight="1" x14ac:dyDescent="0.25">
      <c r="A47" s="157"/>
      <c r="B47" s="483"/>
      <c r="C47" s="484"/>
      <c r="D47" s="484"/>
      <c r="E47" s="484"/>
      <c r="F47" s="383"/>
      <c r="G47" s="383"/>
      <c r="H47" s="383"/>
      <c r="I47" s="383"/>
      <c r="J47" s="161" t="s">
        <v>509</v>
      </c>
      <c r="K47" s="161" t="s">
        <v>510</v>
      </c>
      <c r="L47" s="138" t="s">
        <v>242</v>
      </c>
      <c r="M47" s="162" t="s">
        <v>525</v>
      </c>
      <c r="N47" s="383"/>
      <c r="O47" s="491"/>
      <c r="P47" s="383"/>
      <c r="Q47" s="383"/>
      <c r="R47" s="383"/>
      <c r="S47" s="383"/>
      <c r="T47" s="494"/>
      <c r="U47" s="493"/>
      <c r="V47" s="493"/>
      <c r="W47" s="493"/>
      <c r="X47" s="493"/>
      <c r="Y47" s="493"/>
      <c r="Z47" s="493"/>
      <c r="AA47" s="493"/>
      <c r="AB47" s="505"/>
      <c r="AC47" s="493"/>
      <c r="AD47" s="493"/>
      <c r="AE47" s="493"/>
      <c r="AF47" s="494"/>
      <c r="AG47" s="494"/>
      <c r="AH47" s="496"/>
      <c r="AI47" s="496"/>
      <c r="AJ47" s="486"/>
    </row>
    <row r="48" spans="1:36" s="160" customFormat="1" ht="31.5" customHeight="1" x14ac:dyDescent="0.25">
      <c r="A48" s="157"/>
      <c r="B48" s="483"/>
      <c r="C48" s="484"/>
      <c r="D48" s="484"/>
      <c r="E48" s="484"/>
      <c r="F48" s="383" t="s">
        <v>541</v>
      </c>
      <c r="G48" s="488" t="s">
        <v>126</v>
      </c>
      <c r="H48" s="383" t="s">
        <v>41</v>
      </c>
      <c r="I48" s="383" t="s">
        <v>41</v>
      </c>
      <c r="J48" s="161" t="s">
        <v>512</v>
      </c>
      <c r="K48" s="161" t="s">
        <v>513</v>
      </c>
      <c r="L48" s="138" t="s">
        <v>514</v>
      </c>
      <c r="M48" s="162" t="s">
        <v>542</v>
      </c>
      <c r="N48" s="383" t="s">
        <v>130</v>
      </c>
      <c r="O48" s="491" t="s">
        <v>540</v>
      </c>
      <c r="P48" s="383" t="s">
        <v>132</v>
      </c>
      <c r="Q48" s="383" t="s">
        <v>44</v>
      </c>
      <c r="R48" s="383" t="s">
        <v>45</v>
      </c>
      <c r="S48" s="383" t="s">
        <v>133</v>
      </c>
      <c r="T48" s="494"/>
      <c r="U48" s="506">
        <f>V48</f>
        <v>76499.990000000005</v>
      </c>
      <c r="V48" s="478">
        <v>76499.990000000005</v>
      </c>
      <c r="W48" s="478">
        <v>0</v>
      </c>
      <c r="X48" s="478">
        <v>0</v>
      </c>
      <c r="Y48" s="478">
        <v>0</v>
      </c>
      <c r="Z48" s="478">
        <v>0</v>
      </c>
      <c r="AA48" s="478">
        <v>0</v>
      </c>
      <c r="AB48" s="478">
        <v>13500.01</v>
      </c>
      <c r="AC48" s="478" t="s">
        <v>134</v>
      </c>
      <c r="AD48" s="478">
        <v>0</v>
      </c>
      <c r="AE48" s="478">
        <f>V48</f>
        <v>76499.990000000005</v>
      </c>
      <c r="AF48" s="498">
        <v>0</v>
      </c>
      <c r="AG48" s="501">
        <v>0</v>
      </c>
      <c r="AH48" s="496"/>
      <c r="AI48" s="496"/>
      <c r="AJ48" s="486"/>
    </row>
    <row r="49" spans="1:36" s="160" customFormat="1" ht="41.1" customHeight="1" x14ac:dyDescent="0.25">
      <c r="A49" s="157"/>
      <c r="B49" s="483"/>
      <c r="C49" s="484"/>
      <c r="D49" s="484"/>
      <c r="E49" s="484"/>
      <c r="F49" s="383"/>
      <c r="G49" s="489"/>
      <c r="H49" s="383"/>
      <c r="I49" s="383"/>
      <c r="J49" s="161" t="s">
        <v>516</v>
      </c>
      <c r="K49" s="161" t="s">
        <v>517</v>
      </c>
      <c r="L49" s="138" t="s">
        <v>224</v>
      </c>
      <c r="M49" s="162" t="s">
        <v>527</v>
      </c>
      <c r="N49" s="383"/>
      <c r="O49" s="491"/>
      <c r="P49" s="383"/>
      <c r="Q49" s="383"/>
      <c r="R49" s="383"/>
      <c r="S49" s="383"/>
      <c r="T49" s="494"/>
      <c r="U49" s="507"/>
      <c r="V49" s="479"/>
      <c r="W49" s="479"/>
      <c r="X49" s="479"/>
      <c r="Y49" s="479"/>
      <c r="Z49" s="479"/>
      <c r="AA49" s="479"/>
      <c r="AB49" s="479"/>
      <c r="AC49" s="479"/>
      <c r="AD49" s="479"/>
      <c r="AE49" s="479"/>
      <c r="AF49" s="499"/>
      <c r="AG49" s="502"/>
      <c r="AH49" s="496"/>
      <c r="AI49" s="496"/>
      <c r="AJ49" s="486"/>
    </row>
    <row r="50" spans="1:36" s="160" customFormat="1" ht="35.1" customHeight="1" x14ac:dyDescent="0.25">
      <c r="B50" s="483"/>
      <c r="C50" s="484"/>
      <c r="D50" s="484"/>
      <c r="E50" s="484"/>
      <c r="F50" s="383"/>
      <c r="G50" s="489"/>
      <c r="H50" s="383"/>
      <c r="I50" s="383"/>
      <c r="J50" s="161" t="s">
        <v>519</v>
      </c>
      <c r="K50" s="161" t="s">
        <v>520</v>
      </c>
      <c r="L50" s="138" t="s">
        <v>128</v>
      </c>
      <c r="M50" s="162" t="s">
        <v>129</v>
      </c>
      <c r="N50" s="383"/>
      <c r="O50" s="491"/>
      <c r="P50" s="383"/>
      <c r="Q50" s="383"/>
      <c r="R50" s="383"/>
      <c r="S50" s="383"/>
      <c r="T50" s="494"/>
      <c r="U50" s="507"/>
      <c r="V50" s="479"/>
      <c r="W50" s="479"/>
      <c r="X50" s="479"/>
      <c r="Y50" s="479"/>
      <c r="Z50" s="479"/>
      <c r="AA50" s="479"/>
      <c r="AB50" s="479"/>
      <c r="AC50" s="479"/>
      <c r="AD50" s="479"/>
      <c r="AE50" s="479"/>
      <c r="AF50" s="499"/>
      <c r="AG50" s="502"/>
      <c r="AH50" s="496"/>
      <c r="AI50" s="496"/>
      <c r="AJ50" s="486"/>
    </row>
    <row r="51" spans="1:36" s="160" customFormat="1" ht="51.95" customHeight="1" thickBot="1" x14ac:dyDescent="0.3">
      <c r="B51" s="475"/>
      <c r="C51" s="477"/>
      <c r="D51" s="477"/>
      <c r="E51" s="477"/>
      <c r="F51" s="370"/>
      <c r="G51" s="490"/>
      <c r="H51" s="370"/>
      <c r="I51" s="370"/>
      <c r="J51" s="164" t="s">
        <v>521</v>
      </c>
      <c r="K51" s="164" t="s">
        <v>522</v>
      </c>
      <c r="L51" s="137" t="s">
        <v>128</v>
      </c>
      <c r="M51" s="165" t="s">
        <v>129</v>
      </c>
      <c r="N51" s="370"/>
      <c r="O51" s="482"/>
      <c r="P51" s="370"/>
      <c r="Q51" s="370"/>
      <c r="R51" s="370"/>
      <c r="S51" s="370"/>
      <c r="T51" s="471"/>
      <c r="U51" s="508"/>
      <c r="V51" s="480"/>
      <c r="W51" s="480"/>
      <c r="X51" s="480"/>
      <c r="Y51" s="480"/>
      <c r="Z51" s="480"/>
      <c r="AA51" s="480"/>
      <c r="AB51" s="480"/>
      <c r="AC51" s="480"/>
      <c r="AD51" s="480"/>
      <c r="AE51" s="480"/>
      <c r="AF51" s="500"/>
      <c r="AG51" s="503"/>
      <c r="AH51" s="497"/>
      <c r="AI51" s="497"/>
      <c r="AJ51" s="487"/>
    </row>
    <row r="52" spans="1:36" s="160" customFormat="1" ht="40.5" customHeight="1" x14ac:dyDescent="0.25">
      <c r="A52" s="157"/>
      <c r="B52" s="474" t="s">
        <v>543</v>
      </c>
      <c r="C52" s="476" t="s">
        <v>500</v>
      </c>
      <c r="D52" s="476" t="s">
        <v>501</v>
      </c>
      <c r="E52" s="476" t="s">
        <v>502</v>
      </c>
      <c r="F52" s="369" t="s">
        <v>544</v>
      </c>
      <c r="G52" s="369" t="s">
        <v>504</v>
      </c>
      <c r="H52" s="369" t="s">
        <v>41</v>
      </c>
      <c r="I52" s="369" t="s">
        <v>41</v>
      </c>
      <c r="J52" s="158" t="s">
        <v>505</v>
      </c>
      <c r="K52" s="158" t="s">
        <v>506</v>
      </c>
      <c r="L52" s="136" t="s">
        <v>233</v>
      </c>
      <c r="M52" s="159" t="s">
        <v>545</v>
      </c>
      <c r="N52" s="369" t="s">
        <v>130</v>
      </c>
      <c r="O52" s="481" t="s">
        <v>546</v>
      </c>
      <c r="P52" s="369" t="s">
        <v>132</v>
      </c>
      <c r="Q52" s="369" t="s">
        <v>44</v>
      </c>
      <c r="R52" s="369" t="s">
        <v>45</v>
      </c>
      <c r="S52" s="369" t="s">
        <v>133</v>
      </c>
      <c r="T52" s="470">
        <f>+U52+U54</f>
        <v>266830.3</v>
      </c>
      <c r="U52" s="492">
        <f>V52</f>
        <v>46306.3</v>
      </c>
      <c r="V52" s="492">
        <v>46306.3</v>
      </c>
      <c r="W52" s="492">
        <v>0</v>
      </c>
      <c r="X52" s="492">
        <v>0</v>
      </c>
      <c r="Y52" s="492">
        <v>0</v>
      </c>
      <c r="Z52" s="492">
        <v>0</v>
      </c>
      <c r="AA52" s="492">
        <v>0</v>
      </c>
      <c r="AB52" s="504">
        <v>8171.7</v>
      </c>
      <c r="AC52" s="492" t="s">
        <v>55</v>
      </c>
      <c r="AD52" s="492">
        <v>0</v>
      </c>
      <c r="AE52" s="492">
        <f>V52</f>
        <v>46306.3</v>
      </c>
      <c r="AF52" s="470">
        <v>0</v>
      </c>
      <c r="AG52" s="470">
        <v>0</v>
      </c>
      <c r="AH52" s="495" t="s">
        <v>371</v>
      </c>
      <c r="AI52" s="495" t="s">
        <v>311</v>
      </c>
      <c r="AJ52" s="485"/>
    </row>
    <row r="53" spans="1:36" s="160" customFormat="1" ht="36" customHeight="1" thickBot="1" x14ac:dyDescent="0.3">
      <c r="A53" s="157"/>
      <c r="B53" s="483"/>
      <c r="C53" s="484"/>
      <c r="D53" s="484"/>
      <c r="E53" s="484"/>
      <c r="F53" s="383"/>
      <c r="G53" s="383"/>
      <c r="H53" s="383"/>
      <c r="I53" s="383"/>
      <c r="J53" s="161" t="s">
        <v>509</v>
      </c>
      <c r="K53" s="161" t="s">
        <v>510</v>
      </c>
      <c r="L53" s="138" t="s">
        <v>242</v>
      </c>
      <c r="M53" s="162" t="s">
        <v>545</v>
      </c>
      <c r="N53" s="383"/>
      <c r="O53" s="491"/>
      <c r="P53" s="383"/>
      <c r="Q53" s="383"/>
      <c r="R53" s="383"/>
      <c r="S53" s="383"/>
      <c r="T53" s="494"/>
      <c r="U53" s="493"/>
      <c r="V53" s="493"/>
      <c r="W53" s="493"/>
      <c r="X53" s="493"/>
      <c r="Y53" s="493"/>
      <c r="Z53" s="493"/>
      <c r="AA53" s="493"/>
      <c r="AB53" s="505"/>
      <c r="AC53" s="493"/>
      <c r="AD53" s="493"/>
      <c r="AE53" s="493"/>
      <c r="AF53" s="494"/>
      <c r="AG53" s="494"/>
      <c r="AH53" s="496"/>
      <c r="AI53" s="496"/>
      <c r="AJ53" s="486"/>
    </row>
    <row r="54" spans="1:36" s="160" customFormat="1" ht="36.950000000000003" customHeight="1" x14ac:dyDescent="0.25">
      <c r="A54" s="157"/>
      <c r="B54" s="483"/>
      <c r="C54" s="484"/>
      <c r="D54" s="484"/>
      <c r="E54" s="484"/>
      <c r="F54" s="383" t="s">
        <v>547</v>
      </c>
      <c r="G54" s="488" t="s">
        <v>126</v>
      </c>
      <c r="H54" s="383" t="s">
        <v>41</v>
      </c>
      <c r="I54" s="383" t="s">
        <v>41</v>
      </c>
      <c r="J54" s="161" t="s">
        <v>512</v>
      </c>
      <c r="K54" s="161" t="s">
        <v>513</v>
      </c>
      <c r="L54" s="138" t="s">
        <v>514</v>
      </c>
      <c r="M54" s="162" t="s">
        <v>545</v>
      </c>
      <c r="N54" s="383" t="s">
        <v>130</v>
      </c>
      <c r="O54" s="491" t="s">
        <v>546</v>
      </c>
      <c r="P54" s="383" t="s">
        <v>132</v>
      </c>
      <c r="Q54" s="383" t="s">
        <v>44</v>
      </c>
      <c r="R54" s="383" t="s">
        <v>45</v>
      </c>
      <c r="S54" s="383" t="s">
        <v>133</v>
      </c>
      <c r="T54" s="494"/>
      <c r="U54" s="492">
        <f>V54</f>
        <v>220524</v>
      </c>
      <c r="V54" s="492">
        <v>220524</v>
      </c>
      <c r="W54" s="478">
        <v>0</v>
      </c>
      <c r="X54" s="478">
        <v>0</v>
      </c>
      <c r="Y54" s="478">
        <v>0</v>
      </c>
      <c r="Z54" s="478">
        <v>0</v>
      </c>
      <c r="AA54" s="478">
        <v>0</v>
      </c>
      <c r="AB54" s="478">
        <v>38916</v>
      </c>
      <c r="AC54" s="478" t="s">
        <v>134</v>
      </c>
      <c r="AD54" s="478">
        <v>0</v>
      </c>
      <c r="AE54" s="478">
        <f>V54</f>
        <v>220524</v>
      </c>
      <c r="AF54" s="498">
        <v>0</v>
      </c>
      <c r="AG54" s="501">
        <v>0</v>
      </c>
      <c r="AH54" s="496"/>
      <c r="AI54" s="496"/>
      <c r="AJ54" s="486"/>
    </row>
    <row r="55" spans="1:36" s="160" customFormat="1" ht="41.1" customHeight="1" x14ac:dyDescent="0.25">
      <c r="A55" s="157"/>
      <c r="B55" s="483"/>
      <c r="C55" s="484"/>
      <c r="D55" s="484"/>
      <c r="E55" s="484"/>
      <c r="F55" s="383"/>
      <c r="G55" s="489"/>
      <c r="H55" s="383"/>
      <c r="I55" s="383"/>
      <c r="J55" s="166" t="s">
        <v>516</v>
      </c>
      <c r="K55" s="166" t="s">
        <v>517</v>
      </c>
      <c r="L55" s="167" t="s">
        <v>224</v>
      </c>
      <c r="M55" s="163" t="s">
        <v>527</v>
      </c>
      <c r="N55" s="383"/>
      <c r="O55" s="491"/>
      <c r="P55" s="383"/>
      <c r="Q55" s="383"/>
      <c r="R55" s="383"/>
      <c r="S55" s="383"/>
      <c r="T55" s="494"/>
      <c r="U55" s="499"/>
      <c r="V55" s="499"/>
      <c r="W55" s="479"/>
      <c r="X55" s="479"/>
      <c r="Y55" s="479"/>
      <c r="Z55" s="479"/>
      <c r="AA55" s="479"/>
      <c r="AB55" s="479"/>
      <c r="AC55" s="479"/>
      <c r="AD55" s="479"/>
      <c r="AE55" s="479"/>
      <c r="AF55" s="499"/>
      <c r="AG55" s="502"/>
      <c r="AH55" s="496"/>
      <c r="AI55" s="496"/>
      <c r="AJ55" s="486"/>
    </row>
    <row r="56" spans="1:36" s="160" customFormat="1" ht="35.1" customHeight="1" x14ac:dyDescent="0.25">
      <c r="B56" s="512"/>
      <c r="C56" s="513"/>
      <c r="D56" s="513"/>
      <c r="E56" s="513"/>
      <c r="F56" s="411"/>
      <c r="G56" s="489"/>
      <c r="H56" s="411"/>
      <c r="I56" s="411"/>
      <c r="J56" s="161" t="s">
        <v>519</v>
      </c>
      <c r="K56" s="161" t="s">
        <v>520</v>
      </c>
      <c r="L56" s="138" t="s">
        <v>128</v>
      </c>
      <c r="M56" s="162" t="s">
        <v>129</v>
      </c>
      <c r="N56" s="411"/>
      <c r="O56" s="488"/>
      <c r="P56" s="411"/>
      <c r="Q56" s="411"/>
      <c r="R56" s="411"/>
      <c r="S56" s="411"/>
      <c r="T56" s="498"/>
      <c r="U56" s="499"/>
      <c r="V56" s="499"/>
      <c r="W56" s="479"/>
      <c r="X56" s="479"/>
      <c r="Y56" s="479"/>
      <c r="Z56" s="479"/>
      <c r="AA56" s="479"/>
      <c r="AB56" s="479"/>
      <c r="AC56" s="479"/>
      <c r="AD56" s="479"/>
      <c r="AE56" s="479"/>
      <c r="AF56" s="499"/>
      <c r="AG56" s="502"/>
      <c r="AH56" s="514"/>
      <c r="AI56" s="514"/>
      <c r="AJ56" s="515"/>
    </row>
    <row r="57" spans="1:36" s="160" customFormat="1" ht="51.95" customHeight="1" thickBot="1" x14ac:dyDescent="0.3">
      <c r="B57" s="475"/>
      <c r="C57" s="477"/>
      <c r="D57" s="477"/>
      <c r="E57" s="477"/>
      <c r="F57" s="370"/>
      <c r="G57" s="490"/>
      <c r="H57" s="370"/>
      <c r="I57" s="370"/>
      <c r="J57" s="164" t="s">
        <v>521</v>
      </c>
      <c r="K57" s="164" t="s">
        <v>522</v>
      </c>
      <c r="L57" s="137" t="s">
        <v>128</v>
      </c>
      <c r="M57" s="165" t="s">
        <v>129</v>
      </c>
      <c r="N57" s="370"/>
      <c r="O57" s="482"/>
      <c r="P57" s="370"/>
      <c r="Q57" s="370"/>
      <c r="R57" s="370"/>
      <c r="S57" s="370"/>
      <c r="T57" s="471"/>
      <c r="U57" s="500"/>
      <c r="V57" s="500"/>
      <c r="W57" s="480"/>
      <c r="X57" s="480"/>
      <c r="Y57" s="480"/>
      <c r="Z57" s="480"/>
      <c r="AA57" s="480"/>
      <c r="AB57" s="480"/>
      <c r="AC57" s="480"/>
      <c r="AD57" s="480"/>
      <c r="AE57" s="480"/>
      <c r="AF57" s="500"/>
      <c r="AG57" s="503"/>
      <c r="AH57" s="497"/>
      <c r="AI57" s="497"/>
      <c r="AJ57" s="487"/>
    </row>
    <row r="58" spans="1:36" s="160" customFormat="1" ht="40.5" customHeight="1" x14ac:dyDescent="0.25">
      <c r="A58" s="157"/>
      <c r="B58" s="474" t="s">
        <v>548</v>
      </c>
      <c r="C58" s="476" t="s">
        <v>500</v>
      </c>
      <c r="D58" s="476" t="s">
        <v>501</v>
      </c>
      <c r="E58" s="476" t="s">
        <v>502</v>
      </c>
      <c r="F58" s="369" t="s">
        <v>549</v>
      </c>
      <c r="G58" s="369" t="s">
        <v>504</v>
      </c>
      <c r="H58" s="369" t="s">
        <v>41</v>
      </c>
      <c r="I58" s="369" t="s">
        <v>41</v>
      </c>
      <c r="J58" s="158" t="s">
        <v>505</v>
      </c>
      <c r="K58" s="158" t="s">
        <v>506</v>
      </c>
      <c r="L58" s="136" t="s">
        <v>233</v>
      </c>
      <c r="M58" s="159" t="s">
        <v>550</v>
      </c>
      <c r="N58" s="369" t="s">
        <v>130</v>
      </c>
      <c r="O58" s="481" t="s">
        <v>551</v>
      </c>
      <c r="P58" s="369" t="s">
        <v>132</v>
      </c>
      <c r="Q58" s="369" t="s">
        <v>44</v>
      </c>
      <c r="R58" s="369" t="s">
        <v>45</v>
      </c>
      <c r="S58" s="369" t="s">
        <v>133</v>
      </c>
      <c r="T58" s="470">
        <f>+U58+U60</f>
        <v>1482352.4</v>
      </c>
      <c r="U58" s="492">
        <f>V58</f>
        <v>1394802.4</v>
      </c>
      <c r="V58" s="492">
        <v>1394802.4</v>
      </c>
      <c r="W58" s="492">
        <v>0</v>
      </c>
      <c r="X58" s="492">
        <v>0</v>
      </c>
      <c r="Y58" s="492">
        <v>0</v>
      </c>
      <c r="Z58" s="492">
        <v>0</v>
      </c>
      <c r="AA58" s="492">
        <v>0</v>
      </c>
      <c r="AB58" s="504">
        <v>246141.6</v>
      </c>
      <c r="AC58" s="492" t="s">
        <v>55</v>
      </c>
      <c r="AD58" s="492">
        <v>0</v>
      </c>
      <c r="AE58" s="492">
        <f>V58</f>
        <v>1394802.4</v>
      </c>
      <c r="AF58" s="470">
        <v>0</v>
      </c>
      <c r="AG58" s="470">
        <v>0</v>
      </c>
      <c r="AH58" s="495" t="s">
        <v>389</v>
      </c>
      <c r="AI58" s="495" t="s">
        <v>465</v>
      </c>
      <c r="AJ58" s="485"/>
    </row>
    <row r="59" spans="1:36" s="160" customFormat="1" ht="36" customHeight="1" x14ac:dyDescent="0.25">
      <c r="A59" s="157"/>
      <c r="B59" s="483"/>
      <c r="C59" s="484"/>
      <c r="D59" s="484"/>
      <c r="E59" s="484"/>
      <c r="F59" s="383"/>
      <c r="G59" s="383"/>
      <c r="H59" s="383"/>
      <c r="I59" s="383"/>
      <c r="J59" s="161" t="s">
        <v>509</v>
      </c>
      <c r="K59" s="161" t="s">
        <v>510</v>
      </c>
      <c r="L59" s="138" t="s">
        <v>242</v>
      </c>
      <c r="M59" s="162" t="s">
        <v>550</v>
      </c>
      <c r="N59" s="383"/>
      <c r="O59" s="491"/>
      <c r="P59" s="383"/>
      <c r="Q59" s="383"/>
      <c r="R59" s="383"/>
      <c r="S59" s="383"/>
      <c r="T59" s="494"/>
      <c r="U59" s="493"/>
      <c r="V59" s="493"/>
      <c r="W59" s="493"/>
      <c r="X59" s="493"/>
      <c r="Y59" s="493"/>
      <c r="Z59" s="493"/>
      <c r="AA59" s="493"/>
      <c r="AB59" s="505"/>
      <c r="AC59" s="493"/>
      <c r="AD59" s="493"/>
      <c r="AE59" s="493"/>
      <c r="AF59" s="494"/>
      <c r="AG59" s="494"/>
      <c r="AH59" s="496"/>
      <c r="AI59" s="496"/>
      <c r="AJ59" s="486"/>
    </row>
    <row r="60" spans="1:36" s="160" customFormat="1" ht="31.5" customHeight="1" x14ac:dyDescent="0.25">
      <c r="A60" s="157"/>
      <c r="B60" s="483"/>
      <c r="C60" s="484"/>
      <c r="D60" s="484"/>
      <c r="E60" s="484"/>
      <c r="F60" s="383" t="s">
        <v>552</v>
      </c>
      <c r="G60" s="488" t="s">
        <v>126</v>
      </c>
      <c r="H60" s="383" t="s">
        <v>41</v>
      </c>
      <c r="I60" s="383" t="s">
        <v>41</v>
      </c>
      <c r="J60" s="509" t="s">
        <v>516</v>
      </c>
      <c r="K60" s="488" t="s">
        <v>517</v>
      </c>
      <c r="L60" s="411" t="s">
        <v>224</v>
      </c>
      <c r="M60" s="488" t="s">
        <v>527</v>
      </c>
      <c r="N60" s="383" t="s">
        <v>130</v>
      </c>
      <c r="O60" s="491" t="s">
        <v>551</v>
      </c>
      <c r="P60" s="383" t="s">
        <v>132</v>
      </c>
      <c r="Q60" s="383" t="s">
        <v>44</v>
      </c>
      <c r="R60" s="383" t="s">
        <v>45</v>
      </c>
      <c r="S60" s="383" t="s">
        <v>133</v>
      </c>
      <c r="T60" s="494"/>
      <c r="U60" s="506">
        <f>V60</f>
        <v>87550</v>
      </c>
      <c r="V60" s="506">
        <v>87550</v>
      </c>
      <c r="W60" s="478">
        <v>0</v>
      </c>
      <c r="X60" s="478">
        <v>0</v>
      </c>
      <c r="Y60" s="478">
        <v>0</v>
      </c>
      <c r="Z60" s="478">
        <v>0</v>
      </c>
      <c r="AA60" s="478">
        <v>0</v>
      </c>
      <c r="AB60" s="478">
        <v>15450</v>
      </c>
      <c r="AC60" s="478" t="s">
        <v>134</v>
      </c>
      <c r="AD60" s="478">
        <v>0</v>
      </c>
      <c r="AE60" s="478">
        <f>V60</f>
        <v>87550</v>
      </c>
      <c r="AF60" s="498">
        <v>0</v>
      </c>
      <c r="AG60" s="501">
        <v>0</v>
      </c>
      <c r="AH60" s="496"/>
      <c r="AI60" s="496"/>
      <c r="AJ60" s="486"/>
    </row>
    <row r="61" spans="1:36" s="160" customFormat="1" ht="41.1" customHeight="1" x14ac:dyDescent="0.25">
      <c r="A61" s="157"/>
      <c r="B61" s="483"/>
      <c r="C61" s="484"/>
      <c r="D61" s="484"/>
      <c r="E61" s="484"/>
      <c r="F61" s="383"/>
      <c r="G61" s="489"/>
      <c r="H61" s="383"/>
      <c r="I61" s="383"/>
      <c r="J61" s="510"/>
      <c r="K61" s="511"/>
      <c r="L61" s="410"/>
      <c r="M61" s="511"/>
      <c r="N61" s="383"/>
      <c r="O61" s="491"/>
      <c r="P61" s="383"/>
      <c r="Q61" s="383"/>
      <c r="R61" s="383"/>
      <c r="S61" s="383"/>
      <c r="T61" s="494"/>
      <c r="U61" s="507"/>
      <c r="V61" s="507"/>
      <c r="W61" s="479"/>
      <c r="X61" s="479"/>
      <c r="Y61" s="479"/>
      <c r="Z61" s="479"/>
      <c r="AA61" s="479"/>
      <c r="AB61" s="479"/>
      <c r="AC61" s="479"/>
      <c r="AD61" s="479"/>
      <c r="AE61" s="479"/>
      <c r="AF61" s="499"/>
      <c r="AG61" s="502"/>
      <c r="AH61" s="496"/>
      <c r="AI61" s="496"/>
      <c r="AJ61" s="486"/>
    </row>
    <row r="62" spans="1:36" s="160" customFormat="1" ht="51.95" customHeight="1" thickBot="1" x14ac:dyDescent="0.3">
      <c r="B62" s="475"/>
      <c r="C62" s="477"/>
      <c r="D62" s="477"/>
      <c r="E62" s="477"/>
      <c r="F62" s="370"/>
      <c r="G62" s="490"/>
      <c r="H62" s="370"/>
      <c r="I62" s="370"/>
      <c r="J62" s="164" t="s">
        <v>521</v>
      </c>
      <c r="K62" s="164" t="s">
        <v>522</v>
      </c>
      <c r="L62" s="137" t="s">
        <v>128</v>
      </c>
      <c r="M62" s="165" t="s">
        <v>129</v>
      </c>
      <c r="N62" s="370"/>
      <c r="O62" s="482"/>
      <c r="P62" s="370"/>
      <c r="Q62" s="370"/>
      <c r="R62" s="370"/>
      <c r="S62" s="370"/>
      <c r="T62" s="471"/>
      <c r="U62" s="508"/>
      <c r="V62" s="508"/>
      <c r="W62" s="480"/>
      <c r="X62" s="480"/>
      <c r="Y62" s="480"/>
      <c r="Z62" s="480"/>
      <c r="AA62" s="480"/>
      <c r="AB62" s="480"/>
      <c r="AC62" s="480"/>
      <c r="AD62" s="480"/>
      <c r="AE62" s="480"/>
      <c r="AF62" s="500"/>
      <c r="AG62" s="503"/>
      <c r="AH62" s="497"/>
      <c r="AI62" s="497"/>
      <c r="AJ62" s="487"/>
    </row>
    <row r="63" spans="1:36" s="160" customFormat="1" ht="34.5" customHeight="1" x14ac:dyDescent="0.25">
      <c r="A63" s="157"/>
      <c r="B63" s="474" t="s">
        <v>553</v>
      </c>
      <c r="C63" s="476" t="s">
        <v>529</v>
      </c>
      <c r="D63" s="476" t="s">
        <v>501</v>
      </c>
      <c r="E63" s="476" t="s">
        <v>502</v>
      </c>
      <c r="F63" s="369" t="s">
        <v>554</v>
      </c>
      <c r="G63" s="369" t="s">
        <v>504</v>
      </c>
      <c r="H63" s="369" t="s">
        <v>41</v>
      </c>
      <c r="I63" s="369" t="s">
        <v>41</v>
      </c>
      <c r="J63" s="158" t="s">
        <v>505</v>
      </c>
      <c r="K63" s="158" t="s">
        <v>506</v>
      </c>
      <c r="L63" s="136" t="s">
        <v>233</v>
      </c>
      <c r="M63" s="159" t="s">
        <v>555</v>
      </c>
      <c r="N63" s="369" t="s">
        <v>130</v>
      </c>
      <c r="O63" s="481" t="s">
        <v>532</v>
      </c>
      <c r="P63" s="369" t="s">
        <v>132</v>
      </c>
      <c r="Q63" s="369" t="s">
        <v>44</v>
      </c>
      <c r="R63" s="369" t="s">
        <v>45</v>
      </c>
      <c r="S63" s="369" t="s">
        <v>133</v>
      </c>
      <c r="T63" s="470">
        <f>U63</f>
        <v>1429392</v>
      </c>
      <c r="U63" s="470">
        <f>V63</f>
        <v>1429392</v>
      </c>
      <c r="V63" s="470">
        <v>1429392</v>
      </c>
      <c r="W63" s="470">
        <v>0</v>
      </c>
      <c r="X63" s="470">
        <v>0</v>
      </c>
      <c r="Y63" s="470">
        <v>0</v>
      </c>
      <c r="Z63" s="470">
        <v>0</v>
      </c>
      <c r="AA63" s="470">
        <v>0</v>
      </c>
      <c r="AB63" s="472">
        <v>252246.23</v>
      </c>
      <c r="AC63" s="470" t="s">
        <v>55</v>
      </c>
      <c r="AD63" s="470">
        <v>0</v>
      </c>
      <c r="AE63" s="470">
        <f t="shared" ref="AE63" si="10">V63</f>
        <v>1429392</v>
      </c>
      <c r="AF63" s="470">
        <v>0</v>
      </c>
      <c r="AG63" s="470">
        <v>0</v>
      </c>
      <c r="AH63" s="492" t="s">
        <v>556</v>
      </c>
      <c r="AI63" s="492" t="s">
        <v>436</v>
      </c>
      <c r="AJ63" s="456"/>
    </row>
    <row r="64" spans="1:36" s="160" customFormat="1" ht="41.1" customHeight="1" thickBot="1" x14ac:dyDescent="0.3">
      <c r="A64" s="157"/>
      <c r="B64" s="475"/>
      <c r="C64" s="477"/>
      <c r="D64" s="477"/>
      <c r="E64" s="477"/>
      <c r="F64" s="370"/>
      <c r="G64" s="370"/>
      <c r="H64" s="370"/>
      <c r="I64" s="370"/>
      <c r="J64" s="164" t="s">
        <v>509</v>
      </c>
      <c r="K64" s="164" t="s">
        <v>510</v>
      </c>
      <c r="L64" s="137" t="s">
        <v>242</v>
      </c>
      <c r="M64" s="165" t="s">
        <v>555</v>
      </c>
      <c r="N64" s="370"/>
      <c r="O64" s="482"/>
      <c r="P64" s="370"/>
      <c r="Q64" s="370"/>
      <c r="R64" s="370"/>
      <c r="S64" s="370"/>
      <c r="T64" s="471"/>
      <c r="U64" s="471"/>
      <c r="V64" s="471"/>
      <c r="W64" s="471"/>
      <c r="X64" s="471"/>
      <c r="Y64" s="471"/>
      <c r="Z64" s="471"/>
      <c r="AA64" s="471"/>
      <c r="AB64" s="473"/>
      <c r="AC64" s="471"/>
      <c r="AD64" s="471"/>
      <c r="AE64" s="471"/>
      <c r="AF64" s="471"/>
      <c r="AG64" s="471"/>
      <c r="AH64" s="500"/>
      <c r="AI64" s="500"/>
      <c r="AJ64" s="457"/>
    </row>
    <row r="65" spans="1:36" s="160" customFormat="1" ht="40.5" customHeight="1" x14ac:dyDescent="0.25">
      <c r="A65" s="157"/>
      <c r="B65" s="474" t="s">
        <v>557</v>
      </c>
      <c r="C65" s="476" t="s">
        <v>500</v>
      </c>
      <c r="D65" s="476" t="s">
        <v>501</v>
      </c>
      <c r="E65" s="476" t="s">
        <v>502</v>
      </c>
      <c r="F65" s="369" t="s">
        <v>558</v>
      </c>
      <c r="G65" s="369" t="s">
        <v>504</v>
      </c>
      <c r="H65" s="369" t="s">
        <v>41</v>
      </c>
      <c r="I65" s="369" t="s">
        <v>41</v>
      </c>
      <c r="J65" s="158" t="s">
        <v>505</v>
      </c>
      <c r="K65" s="158" t="s">
        <v>506</v>
      </c>
      <c r="L65" s="136" t="s">
        <v>233</v>
      </c>
      <c r="M65" s="159" t="s">
        <v>559</v>
      </c>
      <c r="N65" s="369" t="s">
        <v>130</v>
      </c>
      <c r="O65" s="481" t="s">
        <v>62</v>
      </c>
      <c r="P65" s="369" t="s">
        <v>132</v>
      </c>
      <c r="Q65" s="369" t="s">
        <v>44</v>
      </c>
      <c r="R65" s="369" t="s">
        <v>45</v>
      </c>
      <c r="S65" s="369" t="s">
        <v>133</v>
      </c>
      <c r="T65" s="470">
        <f>+U65+U67</f>
        <v>866150</v>
      </c>
      <c r="U65" s="492">
        <f>V65</f>
        <v>95540</v>
      </c>
      <c r="V65" s="492">
        <v>95540</v>
      </c>
      <c r="W65" s="492">
        <v>0</v>
      </c>
      <c r="X65" s="492">
        <v>0</v>
      </c>
      <c r="Y65" s="492">
        <v>0</v>
      </c>
      <c r="Z65" s="492">
        <v>0</v>
      </c>
      <c r="AA65" s="492">
        <v>0</v>
      </c>
      <c r="AB65" s="504">
        <v>16860</v>
      </c>
      <c r="AC65" s="492" t="s">
        <v>55</v>
      </c>
      <c r="AD65" s="492">
        <v>0</v>
      </c>
      <c r="AE65" s="492">
        <f>V65</f>
        <v>95540</v>
      </c>
      <c r="AF65" s="470">
        <v>0</v>
      </c>
      <c r="AG65" s="470">
        <v>0</v>
      </c>
      <c r="AH65" s="495" t="s">
        <v>316</v>
      </c>
      <c r="AI65" s="495" t="s">
        <v>317</v>
      </c>
      <c r="AJ65" s="485"/>
    </row>
    <row r="66" spans="1:36" s="160" customFormat="1" ht="36" customHeight="1" x14ac:dyDescent="0.25">
      <c r="A66" s="157"/>
      <c r="B66" s="483"/>
      <c r="C66" s="484"/>
      <c r="D66" s="484"/>
      <c r="E66" s="484"/>
      <c r="F66" s="383"/>
      <c r="G66" s="383"/>
      <c r="H66" s="383"/>
      <c r="I66" s="383"/>
      <c r="J66" s="161" t="s">
        <v>509</v>
      </c>
      <c r="K66" s="161" t="s">
        <v>510</v>
      </c>
      <c r="L66" s="138" t="s">
        <v>242</v>
      </c>
      <c r="M66" s="162" t="s">
        <v>559</v>
      </c>
      <c r="N66" s="383"/>
      <c r="O66" s="491"/>
      <c r="P66" s="383"/>
      <c r="Q66" s="383"/>
      <c r="R66" s="383"/>
      <c r="S66" s="383"/>
      <c r="T66" s="494"/>
      <c r="U66" s="493"/>
      <c r="V66" s="493"/>
      <c r="W66" s="493"/>
      <c r="X66" s="493"/>
      <c r="Y66" s="493"/>
      <c r="Z66" s="493"/>
      <c r="AA66" s="493"/>
      <c r="AB66" s="505"/>
      <c r="AC66" s="493"/>
      <c r="AD66" s="493"/>
      <c r="AE66" s="493"/>
      <c r="AF66" s="494"/>
      <c r="AG66" s="494"/>
      <c r="AH66" s="496"/>
      <c r="AI66" s="496"/>
      <c r="AJ66" s="486"/>
    </row>
    <row r="67" spans="1:36" s="160" customFormat="1" ht="31.5" customHeight="1" x14ac:dyDescent="0.25">
      <c r="A67" s="157"/>
      <c r="B67" s="483"/>
      <c r="C67" s="484"/>
      <c r="D67" s="484"/>
      <c r="E67" s="484"/>
      <c r="F67" s="383" t="s">
        <v>560</v>
      </c>
      <c r="G67" s="488" t="s">
        <v>126</v>
      </c>
      <c r="H67" s="383" t="s">
        <v>41</v>
      </c>
      <c r="I67" s="383" t="s">
        <v>41</v>
      </c>
      <c r="J67" s="161" t="s">
        <v>512</v>
      </c>
      <c r="K67" s="161" t="s">
        <v>513</v>
      </c>
      <c r="L67" s="138" t="s">
        <v>514</v>
      </c>
      <c r="M67" s="162" t="s">
        <v>561</v>
      </c>
      <c r="N67" s="383" t="s">
        <v>130</v>
      </c>
      <c r="O67" s="491" t="s">
        <v>62</v>
      </c>
      <c r="P67" s="383" t="s">
        <v>132</v>
      </c>
      <c r="Q67" s="383" t="s">
        <v>44</v>
      </c>
      <c r="R67" s="383" t="s">
        <v>45</v>
      </c>
      <c r="S67" s="383" t="s">
        <v>133</v>
      </c>
      <c r="T67" s="494"/>
      <c r="U67" s="506">
        <f>V67</f>
        <v>770610</v>
      </c>
      <c r="V67" s="506">
        <v>770610</v>
      </c>
      <c r="W67" s="478">
        <v>0</v>
      </c>
      <c r="X67" s="478">
        <v>0</v>
      </c>
      <c r="Y67" s="478">
        <v>0</v>
      </c>
      <c r="Z67" s="478">
        <v>0</v>
      </c>
      <c r="AA67" s="478">
        <v>0</v>
      </c>
      <c r="AB67" s="478">
        <v>135990</v>
      </c>
      <c r="AC67" s="478" t="s">
        <v>134</v>
      </c>
      <c r="AD67" s="478">
        <v>0</v>
      </c>
      <c r="AE67" s="478">
        <f>V67</f>
        <v>770610</v>
      </c>
      <c r="AF67" s="498">
        <v>0</v>
      </c>
      <c r="AG67" s="501">
        <v>0</v>
      </c>
      <c r="AH67" s="496"/>
      <c r="AI67" s="496"/>
      <c r="AJ67" s="486"/>
    </row>
    <row r="68" spans="1:36" s="160" customFormat="1" ht="41.1" customHeight="1" x14ac:dyDescent="0.25">
      <c r="A68" s="157"/>
      <c r="B68" s="483"/>
      <c r="C68" s="484"/>
      <c r="D68" s="484"/>
      <c r="E68" s="484"/>
      <c r="F68" s="383"/>
      <c r="G68" s="489"/>
      <c r="H68" s="383"/>
      <c r="I68" s="383"/>
      <c r="J68" s="161" t="s">
        <v>516</v>
      </c>
      <c r="K68" s="161" t="s">
        <v>517</v>
      </c>
      <c r="L68" s="138" t="s">
        <v>224</v>
      </c>
      <c r="M68" s="162" t="s">
        <v>527</v>
      </c>
      <c r="N68" s="383"/>
      <c r="O68" s="491"/>
      <c r="P68" s="383"/>
      <c r="Q68" s="383"/>
      <c r="R68" s="383"/>
      <c r="S68" s="383"/>
      <c r="T68" s="494"/>
      <c r="U68" s="507"/>
      <c r="V68" s="507"/>
      <c r="W68" s="479"/>
      <c r="X68" s="479"/>
      <c r="Y68" s="479"/>
      <c r="Z68" s="479"/>
      <c r="AA68" s="479"/>
      <c r="AB68" s="479"/>
      <c r="AC68" s="479"/>
      <c r="AD68" s="479"/>
      <c r="AE68" s="479"/>
      <c r="AF68" s="499"/>
      <c r="AG68" s="502"/>
      <c r="AH68" s="496"/>
      <c r="AI68" s="496"/>
      <c r="AJ68" s="486"/>
    </row>
    <row r="69" spans="1:36" s="160" customFormat="1" ht="39" customHeight="1" x14ac:dyDescent="0.25">
      <c r="B69" s="483"/>
      <c r="C69" s="484"/>
      <c r="D69" s="484"/>
      <c r="E69" s="484"/>
      <c r="F69" s="383"/>
      <c r="G69" s="489"/>
      <c r="H69" s="383"/>
      <c r="I69" s="383"/>
      <c r="J69" s="161" t="s">
        <v>519</v>
      </c>
      <c r="K69" s="161" t="s">
        <v>520</v>
      </c>
      <c r="L69" s="138" t="s">
        <v>128</v>
      </c>
      <c r="M69" s="162" t="s">
        <v>129</v>
      </c>
      <c r="N69" s="383"/>
      <c r="O69" s="491"/>
      <c r="P69" s="383"/>
      <c r="Q69" s="383"/>
      <c r="R69" s="383"/>
      <c r="S69" s="383"/>
      <c r="T69" s="494"/>
      <c r="U69" s="507"/>
      <c r="V69" s="507"/>
      <c r="W69" s="479"/>
      <c r="X69" s="479"/>
      <c r="Y69" s="479"/>
      <c r="Z69" s="479"/>
      <c r="AA69" s="479"/>
      <c r="AB69" s="479"/>
      <c r="AC69" s="479"/>
      <c r="AD69" s="479"/>
      <c r="AE69" s="479"/>
      <c r="AF69" s="499"/>
      <c r="AG69" s="502"/>
      <c r="AH69" s="496"/>
      <c r="AI69" s="496"/>
      <c r="AJ69" s="486"/>
    </row>
    <row r="70" spans="1:36" s="160" customFormat="1" ht="51.95" customHeight="1" thickBot="1" x14ac:dyDescent="0.3">
      <c r="B70" s="475"/>
      <c r="C70" s="477"/>
      <c r="D70" s="477"/>
      <c r="E70" s="477"/>
      <c r="F70" s="370"/>
      <c r="G70" s="490"/>
      <c r="H70" s="370"/>
      <c r="I70" s="370"/>
      <c r="J70" s="164" t="s">
        <v>521</v>
      </c>
      <c r="K70" s="164" t="s">
        <v>522</v>
      </c>
      <c r="L70" s="137" t="s">
        <v>128</v>
      </c>
      <c r="M70" s="165" t="s">
        <v>129</v>
      </c>
      <c r="N70" s="370"/>
      <c r="O70" s="482"/>
      <c r="P70" s="370"/>
      <c r="Q70" s="370"/>
      <c r="R70" s="370"/>
      <c r="S70" s="370"/>
      <c r="T70" s="471"/>
      <c r="U70" s="508"/>
      <c r="V70" s="508"/>
      <c r="W70" s="480"/>
      <c r="X70" s="480"/>
      <c r="Y70" s="480"/>
      <c r="Z70" s="480"/>
      <c r="AA70" s="480"/>
      <c r="AB70" s="480"/>
      <c r="AC70" s="480"/>
      <c r="AD70" s="480"/>
      <c r="AE70" s="480"/>
      <c r="AF70" s="500"/>
      <c r="AG70" s="503"/>
      <c r="AH70" s="497"/>
      <c r="AI70" s="497"/>
      <c r="AJ70" s="487"/>
    </row>
    <row r="71" spans="1:36" s="160" customFormat="1" ht="40.5" customHeight="1" x14ac:dyDescent="0.25">
      <c r="A71" s="157"/>
      <c r="B71" s="474" t="s">
        <v>562</v>
      </c>
      <c r="C71" s="476" t="s">
        <v>500</v>
      </c>
      <c r="D71" s="476" t="s">
        <v>501</v>
      </c>
      <c r="E71" s="476" t="s">
        <v>502</v>
      </c>
      <c r="F71" s="369" t="s">
        <v>563</v>
      </c>
      <c r="G71" s="369" t="s">
        <v>504</v>
      </c>
      <c r="H71" s="369" t="s">
        <v>41</v>
      </c>
      <c r="I71" s="369" t="s">
        <v>41</v>
      </c>
      <c r="J71" s="158" t="s">
        <v>505</v>
      </c>
      <c r="K71" s="158" t="s">
        <v>506</v>
      </c>
      <c r="L71" s="136" t="s">
        <v>233</v>
      </c>
      <c r="M71" s="159" t="s">
        <v>564</v>
      </c>
      <c r="N71" s="369" t="s">
        <v>130</v>
      </c>
      <c r="O71" s="481" t="s">
        <v>62</v>
      </c>
      <c r="P71" s="369" t="s">
        <v>132</v>
      </c>
      <c r="Q71" s="369" t="s">
        <v>44</v>
      </c>
      <c r="R71" s="369" t="s">
        <v>45</v>
      </c>
      <c r="S71" s="369" t="s">
        <v>133</v>
      </c>
      <c r="T71" s="470">
        <f>+U71+U73</f>
        <v>1135260</v>
      </c>
      <c r="U71" s="492">
        <f>V71</f>
        <v>1058760</v>
      </c>
      <c r="V71" s="492">
        <v>1058760</v>
      </c>
      <c r="W71" s="492">
        <v>0</v>
      </c>
      <c r="X71" s="492">
        <v>0</v>
      </c>
      <c r="Y71" s="492">
        <v>0</v>
      </c>
      <c r="Z71" s="492">
        <v>0</v>
      </c>
      <c r="AA71" s="492">
        <v>0</v>
      </c>
      <c r="AB71" s="504">
        <v>186840</v>
      </c>
      <c r="AC71" s="492" t="s">
        <v>55</v>
      </c>
      <c r="AD71" s="492">
        <v>0</v>
      </c>
      <c r="AE71" s="492">
        <f>V71</f>
        <v>1058760</v>
      </c>
      <c r="AF71" s="470">
        <v>0</v>
      </c>
      <c r="AG71" s="470">
        <v>0</v>
      </c>
      <c r="AH71" s="495" t="s">
        <v>316</v>
      </c>
      <c r="AI71" s="495" t="s">
        <v>317</v>
      </c>
      <c r="AJ71" s="485"/>
    </row>
    <row r="72" spans="1:36" s="160" customFormat="1" ht="36" customHeight="1" x14ac:dyDescent="0.25">
      <c r="A72" s="157"/>
      <c r="B72" s="483"/>
      <c r="C72" s="484"/>
      <c r="D72" s="484"/>
      <c r="E72" s="484"/>
      <c r="F72" s="383"/>
      <c r="G72" s="383"/>
      <c r="H72" s="383"/>
      <c r="I72" s="383"/>
      <c r="J72" s="161" t="s">
        <v>509</v>
      </c>
      <c r="K72" s="161" t="s">
        <v>510</v>
      </c>
      <c r="L72" s="138" t="s">
        <v>242</v>
      </c>
      <c r="M72" s="162" t="s">
        <v>564</v>
      </c>
      <c r="N72" s="383"/>
      <c r="O72" s="491"/>
      <c r="P72" s="383"/>
      <c r="Q72" s="383"/>
      <c r="R72" s="383"/>
      <c r="S72" s="383"/>
      <c r="T72" s="494"/>
      <c r="U72" s="493"/>
      <c r="V72" s="493"/>
      <c r="W72" s="493"/>
      <c r="X72" s="493"/>
      <c r="Y72" s="493"/>
      <c r="Z72" s="493"/>
      <c r="AA72" s="493"/>
      <c r="AB72" s="505"/>
      <c r="AC72" s="493"/>
      <c r="AD72" s="493"/>
      <c r="AE72" s="493"/>
      <c r="AF72" s="494"/>
      <c r="AG72" s="494"/>
      <c r="AH72" s="496"/>
      <c r="AI72" s="496"/>
      <c r="AJ72" s="486"/>
    </row>
    <row r="73" spans="1:36" s="160" customFormat="1" ht="31.5" customHeight="1" x14ac:dyDescent="0.25">
      <c r="A73" s="157"/>
      <c r="B73" s="483"/>
      <c r="C73" s="484"/>
      <c r="D73" s="484"/>
      <c r="E73" s="484"/>
      <c r="F73" s="383" t="s">
        <v>565</v>
      </c>
      <c r="G73" s="488" t="s">
        <v>126</v>
      </c>
      <c r="H73" s="383" t="s">
        <v>41</v>
      </c>
      <c r="I73" s="383" t="s">
        <v>41</v>
      </c>
      <c r="J73" s="161" t="s">
        <v>512</v>
      </c>
      <c r="K73" s="161" t="s">
        <v>513</v>
      </c>
      <c r="L73" s="138" t="s">
        <v>514</v>
      </c>
      <c r="M73" s="162" t="s">
        <v>515</v>
      </c>
      <c r="N73" s="383" t="s">
        <v>130</v>
      </c>
      <c r="O73" s="491" t="s">
        <v>62</v>
      </c>
      <c r="P73" s="383" t="s">
        <v>132</v>
      </c>
      <c r="Q73" s="383" t="s">
        <v>44</v>
      </c>
      <c r="R73" s="383" t="s">
        <v>45</v>
      </c>
      <c r="S73" s="383" t="s">
        <v>133</v>
      </c>
      <c r="T73" s="494"/>
      <c r="U73" s="506">
        <f>V73</f>
        <v>76500</v>
      </c>
      <c r="V73" s="506">
        <v>76500</v>
      </c>
      <c r="W73" s="478">
        <v>0</v>
      </c>
      <c r="X73" s="478">
        <v>0</v>
      </c>
      <c r="Y73" s="478">
        <v>0</v>
      </c>
      <c r="Z73" s="478">
        <v>0</v>
      </c>
      <c r="AA73" s="478">
        <v>0</v>
      </c>
      <c r="AB73" s="478">
        <v>13500</v>
      </c>
      <c r="AC73" s="478" t="s">
        <v>134</v>
      </c>
      <c r="AD73" s="478">
        <v>0</v>
      </c>
      <c r="AE73" s="478">
        <f>V73</f>
        <v>76500</v>
      </c>
      <c r="AF73" s="498">
        <v>0</v>
      </c>
      <c r="AG73" s="501">
        <v>0</v>
      </c>
      <c r="AH73" s="496"/>
      <c r="AI73" s="496"/>
      <c r="AJ73" s="486"/>
    </row>
    <row r="74" spans="1:36" s="160" customFormat="1" ht="41.1" customHeight="1" x14ac:dyDescent="0.25">
      <c r="A74" s="157"/>
      <c r="B74" s="483"/>
      <c r="C74" s="484"/>
      <c r="D74" s="484"/>
      <c r="E74" s="484"/>
      <c r="F74" s="383"/>
      <c r="G74" s="489"/>
      <c r="H74" s="383"/>
      <c r="I74" s="383"/>
      <c r="J74" s="161" t="s">
        <v>516</v>
      </c>
      <c r="K74" s="161" t="s">
        <v>517</v>
      </c>
      <c r="L74" s="138" t="s">
        <v>224</v>
      </c>
      <c r="M74" s="162" t="s">
        <v>527</v>
      </c>
      <c r="N74" s="383"/>
      <c r="O74" s="491"/>
      <c r="P74" s="383"/>
      <c r="Q74" s="383"/>
      <c r="R74" s="383"/>
      <c r="S74" s="383"/>
      <c r="T74" s="494"/>
      <c r="U74" s="507"/>
      <c r="V74" s="507"/>
      <c r="W74" s="479"/>
      <c r="X74" s="479"/>
      <c r="Y74" s="479"/>
      <c r="Z74" s="479"/>
      <c r="AA74" s="479"/>
      <c r="AB74" s="479"/>
      <c r="AC74" s="479"/>
      <c r="AD74" s="479"/>
      <c r="AE74" s="479"/>
      <c r="AF74" s="499"/>
      <c r="AG74" s="502"/>
      <c r="AH74" s="496"/>
      <c r="AI74" s="496"/>
      <c r="AJ74" s="486"/>
    </row>
    <row r="75" spans="1:36" s="160" customFormat="1" ht="35.1" customHeight="1" x14ac:dyDescent="0.25">
      <c r="B75" s="483"/>
      <c r="C75" s="484"/>
      <c r="D75" s="484"/>
      <c r="E75" s="484"/>
      <c r="F75" s="383"/>
      <c r="G75" s="489"/>
      <c r="H75" s="383"/>
      <c r="I75" s="383"/>
      <c r="J75" s="161" t="s">
        <v>519</v>
      </c>
      <c r="K75" s="161" t="s">
        <v>520</v>
      </c>
      <c r="L75" s="138" t="s">
        <v>128</v>
      </c>
      <c r="M75" s="162" t="s">
        <v>129</v>
      </c>
      <c r="N75" s="383"/>
      <c r="O75" s="491"/>
      <c r="P75" s="383"/>
      <c r="Q75" s="383"/>
      <c r="R75" s="383"/>
      <c r="S75" s="383"/>
      <c r="T75" s="494"/>
      <c r="U75" s="507"/>
      <c r="V75" s="507"/>
      <c r="W75" s="479"/>
      <c r="X75" s="479"/>
      <c r="Y75" s="479"/>
      <c r="Z75" s="479"/>
      <c r="AA75" s="479"/>
      <c r="AB75" s="479"/>
      <c r="AC75" s="479"/>
      <c r="AD75" s="479"/>
      <c r="AE75" s="479"/>
      <c r="AF75" s="499"/>
      <c r="AG75" s="502"/>
      <c r="AH75" s="496"/>
      <c r="AI75" s="496"/>
      <c r="AJ75" s="486"/>
    </row>
    <row r="76" spans="1:36" s="160" customFormat="1" ht="51.95" customHeight="1" thickBot="1" x14ac:dyDescent="0.3">
      <c r="B76" s="475"/>
      <c r="C76" s="477"/>
      <c r="D76" s="477"/>
      <c r="E76" s="477"/>
      <c r="F76" s="370"/>
      <c r="G76" s="490"/>
      <c r="H76" s="370"/>
      <c r="I76" s="370"/>
      <c r="J76" s="164" t="s">
        <v>521</v>
      </c>
      <c r="K76" s="164" t="s">
        <v>522</v>
      </c>
      <c r="L76" s="137" t="s">
        <v>128</v>
      </c>
      <c r="M76" s="165" t="s">
        <v>129</v>
      </c>
      <c r="N76" s="370"/>
      <c r="O76" s="482"/>
      <c r="P76" s="370"/>
      <c r="Q76" s="370"/>
      <c r="R76" s="370"/>
      <c r="S76" s="370"/>
      <c r="T76" s="471"/>
      <c r="U76" s="508"/>
      <c r="V76" s="508"/>
      <c r="W76" s="480"/>
      <c r="X76" s="480"/>
      <c r="Y76" s="480"/>
      <c r="Z76" s="480"/>
      <c r="AA76" s="480"/>
      <c r="AB76" s="480"/>
      <c r="AC76" s="480"/>
      <c r="AD76" s="480"/>
      <c r="AE76" s="480"/>
      <c r="AF76" s="500"/>
      <c r="AG76" s="503"/>
      <c r="AH76" s="497"/>
      <c r="AI76" s="497"/>
      <c r="AJ76" s="487"/>
    </row>
    <row r="77" spans="1:36" s="160" customFormat="1" ht="34.5" customHeight="1" x14ac:dyDescent="0.25">
      <c r="A77" s="157"/>
      <c r="B77" s="474" t="s">
        <v>566</v>
      </c>
      <c r="C77" s="476" t="s">
        <v>529</v>
      </c>
      <c r="D77" s="476" t="s">
        <v>501</v>
      </c>
      <c r="E77" s="476" t="s">
        <v>502</v>
      </c>
      <c r="F77" s="369" t="s">
        <v>567</v>
      </c>
      <c r="G77" s="369" t="s">
        <v>504</v>
      </c>
      <c r="H77" s="369" t="s">
        <v>41</v>
      </c>
      <c r="I77" s="369" t="s">
        <v>41</v>
      </c>
      <c r="J77" s="158" t="s">
        <v>505</v>
      </c>
      <c r="K77" s="158" t="s">
        <v>506</v>
      </c>
      <c r="L77" s="136" t="s">
        <v>233</v>
      </c>
      <c r="M77" s="159" t="s">
        <v>568</v>
      </c>
      <c r="N77" s="369" t="s">
        <v>130</v>
      </c>
      <c r="O77" s="481" t="s">
        <v>70</v>
      </c>
      <c r="P77" s="369" t="s">
        <v>132</v>
      </c>
      <c r="Q77" s="369" t="s">
        <v>44</v>
      </c>
      <c r="R77" s="369" t="s">
        <v>45</v>
      </c>
      <c r="S77" s="369" t="s">
        <v>133</v>
      </c>
      <c r="T77" s="470">
        <f>U77</f>
        <v>5100000</v>
      </c>
      <c r="U77" s="470">
        <f>V77</f>
        <v>5100000</v>
      </c>
      <c r="V77" s="470">
        <v>5100000</v>
      </c>
      <c r="W77" s="470">
        <v>0</v>
      </c>
      <c r="X77" s="470">
        <v>0</v>
      </c>
      <c r="Y77" s="470">
        <v>0</v>
      </c>
      <c r="Z77" s="470">
        <v>0</v>
      </c>
      <c r="AA77" s="470">
        <v>0</v>
      </c>
      <c r="AB77" s="472">
        <v>900000</v>
      </c>
      <c r="AC77" s="470" t="s">
        <v>55</v>
      </c>
      <c r="AD77" s="470">
        <v>0</v>
      </c>
      <c r="AE77" s="470">
        <f t="shared" ref="AE77" si="11">V77</f>
        <v>5100000</v>
      </c>
      <c r="AF77" s="470">
        <v>0</v>
      </c>
      <c r="AG77" s="470">
        <v>0</v>
      </c>
      <c r="AH77" s="470" t="s">
        <v>569</v>
      </c>
      <c r="AI77" s="470" t="s">
        <v>570</v>
      </c>
      <c r="AJ77" s="456"/>
    </row>
    <row r="78" spans="1:36" s="160" customFormat="1" ht="41.1" customHeight="1" thickBot="1" x14ac:dyDescent="0.3">
      <c r="A78" s="157"/>
      <c r="B78" s="475"/>
      <c r="C78" s="477"/>
      <c r="D78" s="477"/>
      <c r="E78" s="477"/>
      <c r="F78" s="370"/>
      <c r="G78" s="370"/>
      <c r="H78" s="370"/>
      <c r="I78" s="370"/>
      <c r="J78" s="164" t="s">
        <v>509</v>
      </c>
      <c r="K78" s="164" t="s">
        <v>510</v>
      </c>
      <c r="L78" s="137" t="s">
        <v>242</v>
      </c>
      <c r="M78" s="165" t="s">
        <v>568</v>
      </c>
      <c r="N78" s="370"/>
      <c r="O78" s="482"/>
      <c r="P78" s="370"/>
      <c r="Q78" s="370"/>
      <c r="R78" s="370"/>
      <c r="S78" s="370"/>
      <c r="T78" s="471"/>
      <c r="U78" s="471"/>
      <c r="V78" s="471"/>
      <c r="W78" s="471"/>
      <c r="X78" s="471"/>
      <c r="Y78" s="471"/>
      <c r="Z78" s="471"/>
      <c r="AA78" s="471"/>
      <c r="AB78" s="473"/>
      <c r="AC78" s="471"/>
      <c r="AD78" s="471"/>
      <c r="AE78" s="471"/>
      <c r="AF78" s="471"/>
      <c r="AG78" s="471"/>
      <c r="AH78" s="471"/>
      <c r="AI78" s="471"/>
      <c r="AJ78" s="457"/>
    </row>
    <row r="79" spans="1:36" ht="49.5" customHeight="1" x14ac:dyDescent="0.25">
      <c r="A79" s="156"/>
      <c r="B79" s="458" t="s">
        <v>699</v>
      </c>
      <c r="C79" s="461" t="s">
        <v>122</v>
      </c>
      <c r="D79" s="464" t="s">
        <v>123</v>
      </c>
      <c r="E79" s="464" t="s">
        <v>124</v>
      </c>
      <c r="F79" s="450" t="s">
        <v>125</v>
      </c>
      <c r="G79" s="467" t="s">
        <v>126</v>
      </c>
      <c r="H79" s="450" t="s">
        <v>41</v>
      </c>
      <c r="I79" s="450" t="s">
        <v>41</v>
      </c>
      <c r="J79" s="149" t="s">
        <v>701</v>
      </c>
      <c r="K79" s="149" t="s">
        <v>127</v>
      </c>
      <c r="L79" s="148" t="s">
        <v>128</v>
      </c>
      <c r="M79" s="150" t="s">
        <v>129</v>
      </c>
      <c r="N79" s="450" t="s">
        <v>130</v>
      </c>
      <c r="O79" s="447" t="s">
        <v>131</v>
      </c>
      <c r="P79" s="450" t="s">
        <v>132</v>
      </c>
      <c r="Q79" s="450" t="s">
        <v>44</v>
      </c>
      <c r="R79" s="450" t="s">
        <v>45</v>
      </c>
      <c r="S79" s="450" t="s">
        <v>133</v>
      </c>
      <c r="T79" s="453">
        <f>U79</f>
        <v>500000</v>
      </c>
      <c r="U79" s="444">
        <f t="shared" ref="U79" si="12">V79</f>
        <v>500000</v>
      </c>
      <c r="V79" s="444">
        <v>500000</v>
      </c>
      <c r="W79" s="429">
        <v>0</v>
      </c>
      <c r="X79" s="429">
        <v>0</v>
      </c>
      <c r="Y79" s="429">
        <v>0</v>
      </c>
      <c r="Z79" s="429">
        <v>0</v>
      </c>
      <c r="AA79" s="429">
        <v>0</v>
      </c>
      <c r="AB79" s="441">
        <v>88235.3</v>
      </c>
      <c r="AC79" s="429" t="s">
        <v>134</v>
      </c>
      <c r="AD79" s="429">
        <v>0</v>
      </c>
      <c r="AE79" s="429">
        <f t="shared" ref="AE79" si="13">V79</f>
        <v>500000</v>
      </c>
      <c r="AF79" s="429">
        <v>0</v>
      </c>
      <c r="AG79" s="429">
        <v>0</v>
      </c>
      <c r="AH79" s="432" t="s">
        <v>371</v>
      </c>
      <c r="AI79" s="435" t="s">
        <v>311</v>
      </c>
      <c r="AJ79" s="438"/>
    </row>
    <row r="80" spans="1:36" ht="39" customHeight="1" x14ac:dyDescent="0.25">
      <c r="A80" s="156"/>
      <c r="B80" s="459"/>
      <c r="C80" s="462"/>
      <c r="D80" s="465"/>
      <c r="E80" s="465"/>
      <c r="F80" s="451"/>
      <c r="G80" s="468"/>
      <c r="H80" s="451"/>
      <c r="I80" s="451"/>
      <c r="J80" s="152" t="s">
        <v>137</v>
      </c>
      <c r="K80" s="152" t="s">
        <v>138</v>
      </c>
      <c r="L80" s="151" t="s">
        <v>139</v>
      </c>
      <c r="M80" s="151" t="s">
        <v>700</v>
      </c>
      <c r="N80" s="451"/>
      <c r="O80" s="448"/>
      <c r="P80" s="451"/>
      <c r="Q80" s="451"/>
      <c r="R80" s="451"/>
      <c r="S80" s="451"/>
      <c r="T80" s="454"/>
      <c r="U80" s="445"/>
      <c r="V80" s="445"/>
      <c r="W80" s="430"/>
      <c r="X80" s="430"/>
      <c r="Y80" s="430"/>
      <c r="Z80" s="430"/>
      <c r="AA80" s="430"/>
      <c r="AB80" s="442"/>
      <c r="AC80" s="430"/>
      <c r="AD80" s="430"/>
      <c r="AE80" s="430"/>
      <c r="AF80" s="430"/>
      <c r="AG80" s="430"/>
      <c r="AH80" s="433"/>
      <c r="AI80" s="436"/>
      <c r="AJ80" s="439"/>
    </row>
    <row r="81" spans="1:36" ht="53.45" customHeight="1" x14ac:dyDescent="0.25">
      <c r="A81" s="156"/>
      <c r="B81" s="459"/>
      <c r="C81" s="462"/>
      <c r="D81" s="465"/>
      <c r="E81" s="465"/>
      <c r="F81" s="451"/>
      <c r="G81" s="468"/>
      <c r="H81" s="451"/>
      <c r="I81" s="451"/>
      <c r="J81" s="152" t="s">
        <v>141</v>
      </c>
      <c r="K81" s="152" t="s">
        <v>142</v>
      </c>
      <c r="L81" s="151" t="s">
        <v>128</v>
      </c>
      <c r="M81" s="153" t="s">
        <v>129</v>
      </c>
      <c r="N81" s="451"/>
      <c r="O81" s="448"/>
      <c r="P81" s="451"/>
      <c r="Q81" s="451"/>
      <c r="R81" s="451"/>
      <c r="S81" s="451"/>
      <c r="T81" s="454"/>
      <c r="U81" s="445"/>
      <c r="V81" s="445"/>
      <c r="W81" s="430"/>
      <c r="X81" s="430"/>
      <c r="Y81" s="430"/>
      <c r="Z81" s="430"/>
      <c r="AA81" s="430"/>
      <c r="AB81" s="442"/>
      <c r="AC81" s="430"/>
      <c r="AD81" s="430"/>
      <c r="AE81" s="430"/>
      <c r="AF81" s="430"/>
      <c r="AG81" s="430"/>
      <c r="AH81" s="433"/>
      <c r="AI81" s="436"/>
      <c r="AJ81" s="439"/>
    </row>
    <row r="82" spans="1:36" ht="56.45" customHeight="1" thickBot="1" x14ac:dyDescent="0.3">
      <c r="A82" s="156"/>
      <c r="B82" s="460"/>
      <c r="C82" s="463"/>
      <c r="D82" s="466"/>
      <c r="E82" s="466"/>
      <c r="F82" s="452"/>
      <c r="G82" s="469"/>
      <c r="H82" s="452"/>
      <c r="I82" s="452"/>
      <c r="J82" s="155" t="s">
        <v>143</v>
      </c>
      <c r="K82" s="155" t="s">
        <v>144</v>
      </c>
      <c r="L82" s="154" t="s">
        <v>145</v>
      </c>
      <c r="M82" s="154" t="s">
        <v>146</v>
      </c>
      <c r="N82" s="452"/>
      <c r="O82" s="449"/>
      <c r="P82" s="452"/>
      <c r="Q82" s="452"/>
      <c r="R82" s="452"/>
      <c r="S82" s="452"/>
      <c r="T82" s="455"/>
      <c r="U82" s="446"/>
      <c r="V82" s="446"/>
      <c r="W82" s="431"/>
      <c r="X82" s="431"/>
      <c r="Y82" s="431"/>
      <c r="Z82" s="431"/>
      <c r="AA82" s="431"/>
      <c r="AB82" s="443"/>
      <c r="AC82" s="431"/>
      <c r="AD82" s="431"/>
      <c r="AE82" s="431"/>
      <c r="AF82" s="431"/>
      <c r="AG82" s="431"/>
      <c r="AH82" s="434"/>
      <c r="AI82" s="437"/>
      <c r="AJ82" s="440"/>
    </row>
  </sheetData>
  <autoFilter ref="A4:AJ78" xr:uid="{00000000-0001-0000-0500-000000000000}"/>
  <mergeCells count="7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U44:U45"/>
    <mergeCell ref="V44:V45"/>
    <mergeCell ref="W44:W45"/>
    <mergeCell ref="H44:H45"/>
    <mergeCell ref="I44:I45"/>
    <mergeCell ref="N44:N45"/>
    <mergeCell ref="O44:O45"/>
    <mergeCell ref="P44:P45"/>
    <mergeCell ref="Q44:Q45"/>
    <mergeCell ref="B46:B51"/>
    <mergeCell ref="C46:C51"/>
    <mergeCell ref="D46:D51"/>
    <mergeCell ref="E46:E51"/>
    <mergeCell ref="F46:F47"/>
    <mergeCell ref="G46:G47"/>
    <mergeCell ref="H46:H47"/>
    <mergeCell ref="I46:I47"/>
    <mergeCell ref="N46:N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AB54:AB57"/>
    <mergeCell ref="AC54:AC57"/>
    <mergeCell ref="AD54:AD57"/>
    <mergeCell ref="U54:U57"/>
    <mergeCell ref="V54:V57"/>
    <mergeCell ref="W54:W57"/>
    <mergeCell ref="X54:X57"/>
    <mergeCell ref="Y54:Y57"/>
    <mergeCell ref="Z54:Z57"/>
    <mergeCell ref="AB52:AB53"/>
    <mergeCell ref="AC52:AC53"/>
    <mergeCell ref="AD52:AD53"/>
    <mergeCell ref="U52:U53"/>
    <mergeCell ref="V52:V53"/>
    <mergeCell ref="W52:W53"/>
    <mergeCell ref="X52:X53"/>
    <mergeCell ref="Y52:Y53"/>
    <mergeCell ref="Z52:Z53"/>
    <mergeCell ref="H58:H59"/>
    <mergeCell ref="I58:I59"/>
    <mergeCell ref="N58:N59"/>
    <mergeCell ref="G54:G57"/>
    <mergeCell ref="H54:H57"/>
    <mergeCell ref="I54:I57"/>
    <mergeCell ref="N54:N57"/>
    <mergeCell ref="O54:O57"/>
    <mergeCell ref="AA52:AA53"/>
    <mergeCell ref="O52:O53"/>
    <mergeCell ref="P52:P53"/>
    <mergeCell ref="AA54:AA57"/>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E58:E62"/>
    <mergeCell ref="F58:F59"/>
    <mergeCell ref="G58:G59"/>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B63:B64"/>
    <mergeCell ref="C63:C64"/>
    <mergeCell ref="D63:D64"/>
    <mergeCell ref="E63:E64"/>
    <mergeCell ref="F63:F64"/>
    <mergeCell ref="G63:G64"/>
    <mergeCell ref="H63:H64"/>
    <mergeCell ref="I63:I64"/>
    <mergeCell ref="N63:N64"/>
    <mergeCell ref="P63:P64"/>
    <mergeCell ref="Q63:Q64"/>
    <mergeCell ref="R63:R64"/>
    <mergeCell ref="S63:S64"/>
    <mergeCell ref="AD60:AD62"/>
    <mergeCell ref="AE60:AE62"/>
    <mergeCell ref="AF60:AF62"/>
    <mergeCell ref="U60:U62"/>
    <mergeCell ref="V60:V62"/>
    <mergeCell ref="W60:W62"/>
    <mergeCell ref="X60:X62"/>
    <mergeCell ref="Y60:Y62"/>
    <mergeCell ref="Z60:Z62"/>
    <mergeCell ref="AB67:AB70"/>
    <mergeCell ref="AC67:AC70"/>
    <mergeCell ref="Z65:Z66"/>
    <mergeCell ref="AA65:AA66"/>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AF67:AF70"/>
    <mergeCell ref="AG67:AG70"/>
    <mergeCell ref="H65:H66"/>
    <mergeCell ref="I65:I66"/>
    <mergeCell ref="X65:X66"/>
    <mergeCell ref="Y65:Y66"/>
    <mergeCell ref="AG63:AG64"/>
    <mergeCell ref="AH63:AH64"/>
    <mergeCell ref="AI63:AI64"/>
    <mergeCell ref="T63:T64"/>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Z67:Z70"/>
    <mergeCell ref="AA67:AA70"/>
    <mergeCell ref="N65:N66"/>
    <mergeCell ref="O65:O66"/>
    <mergeCell ref="P65:P66"/>
    <mergeCell ref="Q65:Q66"/>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G71:G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H71:H72"/>
    <mergeCell ref="I71:I72"/>
    <mergeCell ref="N71:N72"/>
    <mergeCell ref="O71:O72"/>
    <mergeCell ref="P71:P72"/>
    <mergeCell ref="Q71:Q72"/>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B71:B76"/>
    <mergeCell ref="C71:C76"/>
    <mergeCell ref="D71:D76"/>
    <mergeCell ref="E71:E76"/>
    <mergeCell ref="F71:F7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U79:U82"/>
    <mergeCell ref="V79:V82"/>
    <mergeCell ref="W79:W82"/>
    <mergeCell ref="X79:X82"/>
    <mergeCell ref="Y79:Y82"/>
    <mergeCell ref="Z79:Z82"/>
    <mergeCell ref="O79:O82"/>
    <mergeCell ref="P79:P82"/>
    <mergeCell ref="Q79:Q82"/>
    <mergeCell ref="R79:R82"/>
    <mergeCell ref="S79:S82"/>
    <mergeCell ref="T79:T82"/>
    <mergeCell ref="AG79:AG82"/>
    <mergeCell ref="AH79:AH82"/>
    <mergeCell ref="AI79:AI82"/>
    <mergeCell ref="AJ79:AJ82"/>
    <mergeCell ref="AA79:AA82"/>
    <mergeCell ref="AB79:AB82"/>
    <mergeCell ref="AC79:AC82"/>
    <mergeCell ref="AD79:AD82"/>
    <mergeCell ref="AE79:AE82"/>
    <mergeCell ref="AF79:AF8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93" t="s">
        <v>119</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94" t="s">
        <v>0</v>
      </c>
      <c r="C3" s="194" t="s">
        <v>1</v>
      </c>
      <c r="D3" s="194" t="s">
        <v>17</v>
      </c>
      <c r="E3" s="194" t="s">
        <v>18</v>
      </c>
      <c r="F3" s="194" t="s">
        <v>19</v>
      </c>
      <c r="G3" s="194" t="s">
        <v>2</v>
      </c>
      <c r="H3" s="194" t="s">
        <v>3</v>
      </c>
      <c r="I3" s="194" t="s">
        <v>4</v>
      </c>
      <c r="J3" s="196" t="s">
        <v>5</v>
      </c>
      <c r="K3" s="196"/>
      <c r="L3" s="196"/>
      <c r="M3" s="196"/>
      <c r="N3" s="197" t="s">
        <v>28</v>
      </c>
      <c r="O3" s="194" t="s">
        <v>20</v>
      </c>
      <c r="P3" s="192" t="s">
        <v>27</v>
      </c>
      <c r="Q3" s="192" t="s">
        <v>21</v>
      </c>
      <c r="R3" s="192" t="s">
        <v>26</v>
      </c>
      <c r="S3" s="192" t="s">
        <v>22</v>
      </c>
      <c r="T3" s="194" t="s">
        <v>29</v>
      </c>
      <c r="U3" s="194" t="s">
        <v>30</v>
      </c>
      <c r="V3" s="196" t="s">
        <v>31</v>
      </c>
      <c r="W3" s="196"/>
      <c r="X3" s="196"/>
      <c r="Y3" s="196"/>
      <c r="Z3" s="196"/>
      <c r="AA3" s="196"/>
      <c r="AB3" s="194" t="s">
        <v>36</v>
      </c>
      <c r="AC3" s="200" t="s">
        <v>37</v>
      </c>
      <c r="AD3" s="202" t="s">
        <v>120</v>
      </c>
      <c r="AE3" s="203"/>
      <c r="AF3" s="204"/>
      <c r="AG3" s="197" t="s">
        <v>16</v>
      </c>
      <c r="AH3" s="197" t="s">
        <v>25</v>
      </c>
      <c r="AI3" s="194" t="s">
        <v>23</v>
      </c>
      <c r="AJ3" s="197" t="s">
        <v>24</v>
      </c>
    </row>
    <row r="4" spans="1:36" ht="127.5" x14ac:dyDescent="0.25">
      <c r="A4" s="1"/>
      <c r="B4" s="194"/>
      <c r="C4" s="194"/>
      <c r="D4" s="194"/>
      <c r="E4" s="194"/>
      <c r="F4" s="194"/>
      <c r="G4" s="194"/>
      <c r="H4" s="194"/>
      <c r="I4" s="194"/>
      <c r="J4" s="3" t="s">
        <v>6</v>
      </c>
      <c r="K4" s="3" t="s">
        <v>7</v>
      </c>
      <c r="L4" s="3" t="s">
        <v>8</v>
      </c>
      <c r="M4" s="4" t="s">
        <v>9</v>
      </c>
      <c r="N4" s="198"/>
      <c r="O4" s="194"/>
      <c r="P4" s="192"/>
      <c r="Q4" s="192"/>
      <c r="R4" s="192"/>
      <c r="S4" s="192"/>
      <c r="T4" s="194"/>
      <c r="U4" s="194"/>
      <c r="V4" s="3" t="s">
        <v>33</v>
      </c>
      <c r="W4" s="3" t="s">
        <v>34</v>
      </c>
      <c r="X4" s="3" t="s">
        <v>10</v>
      </c>
      <c r="Y4" s="3" t="s">
        <v>35</v>
      </c>
      <c r="Z4" s="3" t="s">
        <v>32</v>
      </c>
      <c r="AA4" s="3" t="s">
        <v>14</v>
      </c>
      <c r="AB4" s="194"/>
      <c r="AC4" s="201"/>
      <c r="AD4" s="3" t="s">
        <v>11</v>
      </c>
      <c r="AE4" s="3" t="s">
        <v>12</v>
      </c>
      <c r="AF4" s="3" t="s">
        <v>15</v>
      </c>
      <c r="AG4" s="198"/>
      <c r="AH4" s="198"/>
      <c r="AI4" s="194"/>
      <c r="AJ4" s="1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66" t="s">
        <v>13</v>
      </c>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2025-01-29T11:08:10Z</dcterms:modified>
</cp:coreProperties>
</file>