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22AEF79D-BE18-43AC-A098-89D4FE979C48}" xr6:coauthVersionLast="47" xr6:coauthVersionMax="47" xr10:uidLastSave="{00000000-0000-0000-0000-000000000000}"/>
  <bookViews>
    <workbookView xWindow="2250" yWindow="345" windowWidth="14385" windowHeight="7335" activeTab="4" xr2:uid="{00000000-000D-0000-FFFF-FFFF00000000}"/>
  </bookViews>
  <sheets>
    <sheet name="ŠMSM" sheetId="33" r:id="rId1"/>
    <sheet name="SM" sheetId="32" r:id="rId2"/>
    <sheet name="AM" sheetId="35" r:id="rId3"/>
    <sheet name="VRM" sheetId="34" r:id="rId4"/>
    <sheet name="SADM" sheetId="36" r:id="rId5"/>
    <sheet name="SAM" sheetId="26"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4" i="36" l="1"/>
  <c r="U54" i="36"/>
  <c r="T54" i="36"/>
  <c r="AE52" i="36"/>
  <c r="U52" i="36"/>
  <c r="T52" i="36"/>
  <c r="AE50" i="36"/>
  <c r="U50" i="36"/>
  <c r="T50" i="36" s="1"/>
  <c r="AE48" i="36"/>
  <c r="U48" i="36"/>
  <c r="T48" i="36" s="1"/>
  <c r="AE46" i="36"/>
  <c r="U46" i="36"/>
  <c r="T46" i="36"/>
  <c r="AE44" i="36"/>
  <c r="U44" i="36"/>
  <c r="T44" i="36" s="1"/>
  <c r="AE42" i="36"/>
  <c r="U42" i="36"/>
  <c r="T42" i="36" s="1"/>
  <c r="AE40" i="36"/>
  <c r="U40" i="36"/>
  <c r="T40" i="36"/>
  <c r="AE38" i="36"/>
  <c r="U38" i="36"/>
  <c r="T38" i="36" s="1"/>
  <c r="AE36" i="36"/>
  <c r="U36" i="36"/>
  <c r="T36" i="36"/>
  <c r="AE34" i="36"/>
  <c r="U34" i="36"/>
  <c r="T34" i="36" s="1"/>
  <c r="AE32" i="36"/>
  <c r="U32" i="36"/>
  <c r="T32" i="36"/>
  <c r="AE30" i="36"/>
  <c r="U30" i="36"/>
  <c r="T30" i="36"/>
  <c r="AE28" i="36"/>
  <c r="U28" i="36"/>
  <c r="T28" i="36" s="1"/>
  <c r="AE26" i="36"/>
  <c r="U26" i="36"/>
  <c r="T26" i="36" s="1"/>
  <c r="AE24" i="36"/>
  <c r="U24" i="36"/>
  <c r="T24" i="36"/>
  <c r="AE22" i="36"/>
  <c r="U22" i="36"/>
  <c r="T22" i="36" s="1"/>
  <c r="AE20" i="36"/>
  <c r="U20" i="36"/>
  <c r="T20" i="36"/>
  <c r="AE18" i="36"/>
  <c r="U18" i="36"/>
  <c r="T18" i="36" s="1"/>
  <c r="AE16" i="36"/>
  <c r="U16" i="36"/>
  <c r="T16" i="36"/>
  <c r="AE14" i="36"/>
  <c r="U14" i="36"/>
  <c r="T14" i="36"/>
  <c r="AE12" i="36"/>
  <c r="U12" i="36"/>
  <c r="AE10" i="36"/>
  <c r="U10" i="36"/>
  <c r="T10" i="36"/>
  <c r="AE8" i="36"/>
  <c r="U8" i="36"/>
  <c r="T8" i="36"/>
  <c r="AE6" i="36"/>
  <c r="U6" i="36"/>
  <c r="T6" i="36"/>
  <c r="AE105" i="34" l="1"/>
  <c r="U105" i="34"/>
  <c r="T105" i="34" s="1"/>
  <c r="AE102" i="34"/>
  <c r="U102" i="34"/>
  <c r="T102" i="34" s="1"/>
  <c r="U98" i="34"/>
  <c r="AE98" i="34" s="1"/>
  <c r="AE95" i="34"/>
  <c r="U95" i="34"/>
  <c r="T95" i="34" s="1"/>
  <c r="AE92" i="34"/>
  <c r="U92" i="34"/>
  <c r="T92" i="34" s="1"/>
  <c r="U89" i="34"/>
  <c r="AE89" i="34" s="1"/>
  <c r="T89" i="34"/>
  <c r="AE87" i="34"/>
  <c r="V87" i="34"/>
  <c r="U87" i="34"/>
  <c r="AE84" i="34"/>
  <c r="U84" i="34"/>
  <c r="T84" i="34" s="1"/>
  <c r="U82" i="34"/>
  <c r="T82" i="34" s="1"/>
  <c r="U71" i="34"/>
  <c r="AE71" i="34" s="1"/>
  <c r="AE68" i="34"/>
  <c r="U68" i="34"/>
  <c r="T68" i="34"/>
  <c r="AE55" i="34"/>
  <c r="U55" i="34"/>
  <c r="T55" i="34"/>
  <c r="AE52" i="34"/>
  <c r="U52" i="34"/>
  <c r="T52" i="34" s="1"/>
  <c r="U50" i="34"/>
  <c r="AE50" i="34" s="1"/>
  <c r="T50" i="34"/>
  <c r="U44" i="34"/>
  <c r="AE44" i="34" s="1"/>
  <c r="T44" i="34"/>
  <c r="U42" i="34"/>
  <c r="AE42" i="34" s="1"/>
  <c r="U40" i="34"/>
  <c r="T40" i="34" s="1"/>
  <c r="AE36" i="34"/>
  <c r="V36" i="34"/>
  <c r="U36" i="34"/>
  <c r="U30" i="34"/>
  <c r="AE30" i="34" s="1"/>
  <c r="AE27" i="34"/>
  <c r="U27" i="34"/>
  <c r="T27" i="34" s="1"/>
  <c r="AE25" i="34"/>
  <c r="U25" i="34"/>
  <c r="T25" i="34" s="1"/>
  <c r="U22" i="34"/>
  <c r="AE22" i="34" s="1"/>
  <c r="T22" i="34"/>
  <c r="U17" i="34"/>
  <c r="AE17" i="34" s="1"/>
  <c r="AE13" i="34"/>
  <c r="U13" i="34"/>
  <c r="U10" i="34"/>
  <c r="AE10" i="34" s="1"/>
  <c r="T10" i="34"/>
  <c r="AE7" i="34"/>
  <c r="U7" i="34"/>
  <c r="T7" i="34" s="1"/>
  <c r="AE48" i="33"/>
  <c r="U48" i="33"/>
  <c r="T48" i="33"/>
  <c r="U45" i="33"/>
  <c r="AE45" i="33" s="1"/>
  <c r="T45" i="33"/>
  <c r="AE39" i="33"/>
  <c r="U39" i="33"/>
  <c r="T39" i="33"/>
  <c r="AE33" i="33"/>
  <c r="U33" i="33"/>
  <c r="T33" i="33"/>
  <c r="AE30" i="33"/>
  <c r="U30" i="33"/>
  <c r="T30" i="33"/>
  <c r="AE26" i="33"/>
  <c r="U26" i="33"/>
  <c r="T26" i="33"/>
  <c r="AE23" i="33"/>
  <c r="U23" i="33"/>
  <c r="T23" i="33"/>
  <c r="AE19" i="33"/>
  <c r="U19" i="33"/>
  <c r="AE16" i="33"/>
  <c r="U16" i="33"/>
  <c r="T16" i="33"/>
  <c r="T30" i="34" l="1"/>
  <c r="AE40" i="34"/>
  <c r="AE82" i="34"/>
  <c r="T42" i="34"/>
  <c r="T71" i="34"/>
  <c r="AE60" i="26" l="1"/>
  <c r="U60" i="26"/>
  <c r="AE56" i="26"/>
  <c r="U56" i="26"/>
  <c r="T56" i="26"/>
  <c r="AE52" i="26"/>
  <c r="U52" i="26"/>
  <c r="AE48" i="26"/>
  <c r="U48" i="26"/>
  <c r="T48" i="26"/>
  <c r="AE44" i="26"/>
  <c r="U44" i="26"/>
  <c r="T44" i="26"/>
  <c r="AE40" i="26"/>
  <c r="U40" i="26"/>
  <c r="T40" i="26"/>
  <c r="AE36" i="26"/>
  <c r="U36" i="26"/>
  <c r="AE32" i="26"/>
  <c r="U32" i="26"/>
  <c r="T32" i="26"/>
  <c r="AE28" i="26"/>
  <c r="U28" i="26"/>
  <c r="AE24" i="26"/>
  <c r="U24" i="26"/>
  <c r="T24" i="26"/>
  <c r="AE20" i="26"/>
  <c r="U20" i="26"/>
  <c r="AE16" i="26"/>
  <c r="U16" i="26"/>
  <c r="AE12" i="26"/>
  <c r="U12" i="26"/>
  <c r="T12" i="26"/>
  <c r="AE10" i="26"/>
  <c r="U10" i="26"/>
  <c r="T10" i="26"/>
  <c r="AE8" i="26"/>
  <c r="U8" i="26"/>
  <c r="T8" i="26" s="1"/>
  <c r="AE6" i="26"/>
  <c r="U6" i="26"/>
  <c r="T6"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tc={B738F9BF-C132-4024-A81A-B5A1799D36A3}</author>
  </authors>
  <commentList>
    <comment ref="F30" authorId="0" shapeId="0" xr:uid="{B738F9BF-C132-4024-A81A-B5A1799D36A3}">
      <text>
        <t xml:space="preserve">[Threaded comment]
Your version of Excel allows you to read this threaded comment; however, any edits to it will get removed if the file is opened in a newer version of Excel. Learn more: https://go.microsoft.com/fwlink/?linkid=870924
Comment:
    Partneriai: 
BĮ Klaipėdos rajono turizmo informacijos centras
</t>
      </text>
    </comment>
  </commentList>
</comments>
</file>

<file path=xl/sharedStrings.xml><?xml version="1.0" encoding="utf-8"?>
<sst xmlns="http://schemas.openxmlformats.org/spreadsheetml/2006/main" count="3229" uniqueCount="677">
  <si>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</si>
  <si>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</si>
  <si>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</si>
  <si>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</si>
  <si>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</si>
  <si>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</si>
  <si>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</si>
  <si>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</si>
  <si>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</si>
  <si>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</si>
  <si>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</si>
  <si>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</si>
  <si>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</si>
  <si>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</si>
  <si>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</si>
  <si>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</si>
  <si>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</si>
  <si>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</si>
  <si>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</si>
  <si>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</si>
  <si>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</si>
  <si>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</si>
  <si>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</si>
  <si>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</si>
  <si>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</si>
  <si>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</si>
  <si>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</si>
  <si>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</si>
  <si>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</si>
  <si>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</si>
  <si>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</si>
  <si>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</si>
  <si>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</si>
  <si>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</si>
  <si>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</si>
  <si>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</si>
  <si>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</si>
  <si>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</si>
  <si>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</si>
  <si>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</si>
  <si>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</si>
  <si>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</si>
  <si>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</si>
  <si>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</si>
  <si>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</si>
  <si>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</si>
  <si>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</si>
  <si>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</si>
  <si>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</si>
  <si>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</si>
  <si>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</si>
  <si>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</si>
  <si>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</si>
  <si>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</si>
  <si>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</si>
  <si>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</si>
  <si>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</si>
  <si>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</si>
  <si>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</si>
  <si>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</si>
  <si>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</si>
  <si>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</si>
  <si>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</si>
  <si>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</si>
  <si>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</si>
  <si>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</si>
  <si>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</si>
  <si>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</si>
  <si>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</si>
  <si>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</si>
  <si>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</si>
  <si>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</si>
  <si>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</si>
  <si>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</si>
  <si>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</si>
  <si>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</si>
  <si>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</si>
  <si>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</si>
  <si>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</si>
  <si>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</si>
  <si>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</si>
  <si>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</si>
  <si>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</si>
  <si>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</si>
  <si>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</si>
  <si>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</si>
  <si>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</si>
  <si>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</si>
  <si>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</si>
  <si>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</si>
  <si>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</si>
  <si>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</si>
  <si>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</si>
  <si>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</si>
  <si>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</si>
  <si>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</si>
  <si>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</si>
  <si>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</si>
  <si>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</si>
  <si>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</si>
  <si>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</si>
  <si>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</si>
  <si>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</si>
  <si>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</si>
  <si>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</si>
  <si>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</si>
  <si>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</si>
  <si>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</si>
  <si>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</si>
  <si>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</si>
  <si>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</si>
  <si>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</si>
  <si>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</si>
  <si>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</si>
  <si>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</si>
  <si>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</si>
  <si>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</si>
  <si>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</si>
  <si>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</si>
  <si>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</si>
  <si>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</si>
  <si>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</si>
  <si>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</si>
  <si>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</si>
  <si>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</si>
  <si>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</si>
  <si>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</si>
  <si>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</si>
  <si>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</si>
  <si>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</si>
  <si>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</si>
  <si>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</si>
  <si>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</si>
  <si>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</si>
  <si>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</si>
  <si>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</si>
  <si>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</si>
  <si>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</si>
  <si>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</si>
  <si>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</si>
  <si>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</si>
  <si>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</si>
  <si>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</si>
  <si>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</si>
  <si>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</si>
  <si>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</si>
  <si>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</si>
  <si>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</si>
  <si>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</si>
  <si>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</si>
  <si>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</si>
  <si>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</si>
  <si>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</si>
  <si>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</si>
  <si>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</si>
  <si>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</si>
  <si>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</si>
  <si>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</si>
  <si>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</si>
  <si>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</si>
  <si>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</si>
  <si>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</si>
  <si>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</si>
  <si>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</si>
  <si>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</si>
  <si>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</si>
  <si>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</si>
  <si>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</si>
  <si>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</si>
  <si>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</si>
  <si>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</si>
  <si>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</si>
  <si>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</si>
  <si>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</si>
  <si>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</si>
  <si>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</si>
  <si>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</si>
  <si>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</si>
  <si>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</si>
  <si>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</si>
  <si>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</si>
  <si>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</si>
  <si>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</si>
  <si>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</si>
  <si>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</si>
  <si>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</si>
  <si>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</si>
  <si>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</si>
  <si>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</si>
  <si>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</si>
  <si>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</si>
  <si>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</si>
  <si>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</si>
  <si>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</si>
  <si>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</si>
  <si>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</si>
  <si>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</si>
  <si>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</si>
  <si>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</si>
  <si>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</si>
  <si>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</si>
  <si>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</si>
  <si>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</si>
  <si>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</si>
  <si>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</si>
  <si>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</si>
  <si>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</si>
  <si>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</si>
  <si>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</si>
  <si>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</si>
  <si>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</si>
  <si>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</si>
  <si>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</si>
  <si>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</si>
  <si>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</si>
  <si>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</si>
  <si>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</si>
  <si>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</si>
  <si>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</si>
  <si>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</si>
  <si>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</si>
  <si>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</si>
  <si>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</si>
  <si>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</si>
  <si>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</si>
  <si>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</si>
  <si>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</si>
  <si>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</si>
  <si>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</si>
  <si>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</si>
  <si>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</si>
  <si>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</si>
  <si>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</si>
  <si>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</si>
  <si>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</si>
  <si>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</si>
  <si>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</si>
  <si>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</si>
  <si>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</si>
  <si>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</si>
  <si>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</si>
  <si>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</si>
  <si>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</si>
  <si>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</si>
  <si>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</si>
  <si>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</si>
  <si>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</si>
  <si>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</si>
  <si>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</si>
  <si>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</si>
  <si>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</si>
  <si>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</si>
  <si>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</si>
  <si>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</si>
  <si>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</si>
  <si>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2024-10</t>
  </si>
  <si>
    <t>2024-12</t>
  </si>
  <si>
    <t>Atviros erdvės, sukurtos arba atkurtos miestų teritorijose</t>
  </si>
  <si>
    <t>P.B.2.0114</t>
  </si>
  <si>
    <t>Rekultivuota žemė, naudojama žaliesiems plotams, socialiniams būstams, ekonominei arba kitai paskirčiai</t>
  </si>
  <si>
    <t>R.B.2.2052</t>
  </si>
  <si>
    <t>Hektarai</t>
  </si>
  <si>
    <t xml:space="preserve">
Sukurtos arba atkurtos teritorijos, naudojamos ekonominei, rekreacinei ar turizmo paskirčiai (hektarai)</t>
  </si>
  <si>
    <t>R.N.2.5720</t>
  </si>
  <si>
    <t xml:space="preserve">
Sukurtos arba atkurtos teritorijos, naudojamos ekonomine, rekreacinei ar turizmo paskirčiai (hektarai)</t>
  </si>
  <si>
    <t>23-303-P</t>
  </si>
  <si>
    <t>Tvarios ir subalansuotos aplinkos užtikrinimas Klaipėdos mieste (III etapas)</t>
  </si>
  <si>
    <t>2025-02</t>
  </si>
  <si>
    <t>2025-04</t>
  </si>
  <si>
    <t>23-304-P</t>
  </si>
  <si>
    <t>Tvarios ir subalansuotos aplinkos užtikrinimas Klaipėdos mieste (IV etapas)</t>
  </si>
  <si>
    <t>2025-09</t>
  </si>
  <si>
    <t>2025-11</t>
  </si>
  <si>
    <t>23-305-P</t>
  </si>
  <si>
    <t>Tvarios ir subalansuotos aplinkos užtikrinimas Klaipėdos mieste (V etapas)</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</si>
  <si>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</si>
  <si>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</si>
  <si>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</si>
  <si>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</si>
  <si>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</si>
  <si>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</si>
  <si>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</si>
  <si>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</si>
  <si>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</si>
  <si>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</si>
  <si>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</si>
  <si>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</si>
  <si>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</si>
  <si>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</si>
  <si>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</si>
  <si>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</si>
  <si>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</si>
  <si>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</si>
  <si>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</si>
  <si>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</si>
  <si>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</si>
  <si>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</si>
  <si>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</si>
  <si>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</si>
  <si>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</si>
  <si>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</si>
  <si>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</si>
  <si>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</si>
  <si>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</si>
  <si>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</si>
  <si>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</si>
  <si>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</si>
  <si>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</si>
  <si>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</si>
  <si>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</si>
  <si>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</si>
  <si>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</si>
  <si>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</si>
  <si>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</si>
  <si>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</si>
  <si>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</si>
  <si>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</si>
  <si>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</si>
  <si>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</si>
  <si>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</si>
  <si>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23-102-P</t>
  </si>
  <si>
    <t>. Darnaus judumo priemonių įgyvendinimas (Šilutės pl.)</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</si>
  <si>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</si>
  <si>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</si>
  <si>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</si>
  <si>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</si>
  <si>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</si>
  <si>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</si>
  <si>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</si>
  <si>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</si>
  <si>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</si>
  <si>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</si>
  <si>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</si>
  <si>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</si>
  <si>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</si>
  <si>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</si>
  <si>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</si>
  <si>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</si>
  <si>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</si>
  <si>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</si>
  <si>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</si>
  <si>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</si>
  <si>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</si>
  <si>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</si>
  <si>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</si>
  <si>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</si>
  <si>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</si>
  <si>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</si>
  <si>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</si>
  <si>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</si>
  <si>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</si>
  <si>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</si>
  <si>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</si>
  <si>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</si>
  <si>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</si>
  <si>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</si>
  <si>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</si>
  <si>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</si>
  <si>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</si>
  <si>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</si>
  <si>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</si>
  <si>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</si>
  <si>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</si>
  <si>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</si>
  <si>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</si>
  <si>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</si>
  <si>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</si>
  <si>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</si>
  <si>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</si>
  <si>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</si>
  <si>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</si>
  <si>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</si>
  <si>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</si>
  <si>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</si>
  <si>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</si>
  <si>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</si>
  <si>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</si>
  <si>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</si>
  <si>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</si>
  <si>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</si>
  <si>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</si>
  <si>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</si>
  <si>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</si>
  <si>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</si>
  <si>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</si>
  <si>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</si>
  <si>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</si>
  <si>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</si>
  <si>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</si>
  <si>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</si>
  <si>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</si>
  <si>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</si>
  <si>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</si>
  <si>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</si>
  <si>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</si>
  <si>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</si>
  <si>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</si>
  <si>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</si>
  <si>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</si>
  <si>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</si>
  <si>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</si>
  <si>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</si>
  <si>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</si>
  <si>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</si>
  <si>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</si>
  <si>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</si>
  <si>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</si>
  <si>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</si>
  <si>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</si>
  <si>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</si>
  <si>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</si>
  <si>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</si>
  <si>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</si>
  <si>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</si>
  <si>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</si>
  <si>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</si>
  <si>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</si>
  <si>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</si>
  <si>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</si>
  <si>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</si>
  <si>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</si>
  <si>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</si>
  <si>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</si>
  <si>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</si>
  <si>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</si>
  <si>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</si>
  <si>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</si>
  <si>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</si>
  <si>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</si>
  <si>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</si>
  <si>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</si>
  <si>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</si>
  <si>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</si>
  <si>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</si>
  <si>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</si>
  <si>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 xml:space="preserve">
198 793,51</t>
  </si>
  <si>
    <t>11 800</t>
  </si>
  <si>
    <t>23-307-P</t>
  </si>
  <si>
    <t>Integruotos Klaipėdos regiono viešojo transporto sistemos plėtra (II etapas)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</si>
  <si>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</si>
  <si>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</si>
  <si>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</si>
  <si>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2025-03</t>
  </si>
  <si>
    <t xml:space="preserve">Metinis konsoliduotųjų viešųjų paslaugų vartotojų skaičius </t>
  </si>
  <si>
    <t>23-308-P</t>
  </si>
  <si>
    <t>Integruotos Klaipėdos regiono viešojo transporto sistemos plėtra (III etapas)</t>
  </si>
  <si>
    <t>2025-05</t>
  </si>
  <si>
    <t>23-309-P</t>
  </si>
  <si>
    <t>Integruotos Klaipėdos regiono viešojo transporto sistemos plėtra (IV etapas)</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</si>
  <si>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</si>
  <si>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</si>
  <si>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</si>
  <si>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</si>
  <si>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</si>
  <si>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</si>
  <si>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</si>
  <si>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 xml:space="preserve">Sukurtos arba atkurtos teritorijos, naudojamos ekonominei, rekreacinei ar turizmo paskirčiai </t>
  </si>
  <si>
    <t>R.S.2.3040</t>
  </si>
  <si>
    <t>hektarai</t>
  </si>
  <si>
    <t>23-311-P</t>
  </si>
  <si>
    <t>Klaipėdos regiono investicinio patrauklumo didinimas (II etapas)</t>
  </si>
  <si>
    <t xml:space="preserve">
2025-07</t>
  </si>
  <si>
    <t xml:space="preserve">
2025-08</t>
  </si>
  <si>
    <t>23-312-P</t>
  </si>
  <si>
    <t>Klaipėdos regiono turistinio patrauklumo bei atvykstamojo turizmo stiprinimas (III etapas)</t>
  </si>
  <si>
    <t>23-313-P</t>
  </si>
  <si>
    <t>Klaipėdos regiono turistinio patrauklumo bei atvykstamojo turizmo stiprinimas (IV etapas)</t>
  </si>
  <si>
    <t xml:space="preserve">
2025-05</t>
  </si>
  <si>
    <t xml:space="preserve">Sukurtos arba atkurtos atviros erdvės </t>
  </si>
  <si>
    <t>P.S.2.1039</t>
  </si>
  <si>
    <t>kvadratiniai metrai</t>
  </si>
  <si>
    <t>23-314-P</t>
  </si>
  <si>
    <t>Klaipėdos regiono turistinio patrauklumo bei atvykstamojo turizmo stiprinimas (V etapas)</t>
  </si>
  <si>
    <t>23-315-P</t>
  </si>
  <si>
    <t>Klaipėdos regiono turistinio patrauklumo bei atvykstamojo turizmo stiprinimas (VI etapas)</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</si>
  <si>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</si>
  <si>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</si>
  <si>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</si>
  <si>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</si>
  <si>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</si>
  <si>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</si>
  <si>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Asociacija „Klaipėdos regionas“</t>
  </si>
  <si>
    <t>23-317-P</t>
  </si>
  <si>
    <t>Integruotos Klaipėdos regiono viešojo transporto sistemos plėtra (V etapas)</t>
  </si>
  <si>
    <r>
      <rPr>
        <i/>
        <strike/>
        <sz val="8"/>
        <rFont val="Times New Roman"/>
        <family val="1"/>
        <charset val="186"/>
      </rPr>
      <t xml:space="preserve">
</t>
    </r>
    <r>
      <rPr>
        <i/>
        <sz val="8"/>
        <rFont val="Times New Roman"/>
        <family val="1"/>
        <charset val="186"/>
      </rPr>
      <t>2025-04</t>
    </r>
  </si>
  <si>
    <t xml:space="preserve">
2025-06</t>
  </si>
  <si>
    <t>23-318-P</t>
  </si>
  <si>
    <t>Integruotos Klaipėdos regiono viešojo transporto sistemos plėtra (VI etapas)</t>
  </si>
  <si>
    <t>23-319-P</t>
  </si>
  <si>
    <t>Klaipėdos regiono turistinio patrauklumo bei atvykstamojo turizmo stiprinimas (VIII etapas)</t>
  </si>
  <si>
    <t>23-320-P</t>
  </si>
  <si>
    <t>Klaipėdos regiono turistinio patrauklumo bei atvykstamojo turizmo stiprinimas (IX etapas)</t>
  </si>
  <si>
    <t xml:space="preserve">
2025-04</t>
  </si>
  <si>
    <t>23-321-P</t>
  </si>
  <si>
    <t>Klaipėdos regiono turistinio patrauklumo bei atvykstamojo turizmo stiprinimas (X etapas)</t>
  </si>
  <si>
    <t xml:space="preserve">
2025-09</t>
  </si>
  <si>
    <t xml:space="preserve">
2025-11</t>
  </si>
  <si>
    <t xml:space="preserve">Paramą gavusių pakrančių turizmo vietovių skaičius </t>
  </si>
  <si>
    <t>P.S.2.1042</t>
  </si>
  <si>
    <t>vienetai</t>
  </si>
  <si>
    <t>23-322-P</t>
  </si>
  <si>
    <t>Klaipėdos regiono turistinio patrauklumo bei atvykstamojo turizmo stiprinimas (XI etapas)</t>
  </si>
  <si>
    <t>23-323-P</t>
  </si>
  <si>
    <t>Klaipėdos regiono turistinio patrauklumo bei atvykstamojo turizmo stiprinimas (XII etapas)</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</si>
  <si>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</si>
  <si>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</si>
  <si>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</si>
  <si>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</si>
  <si>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</si>
  <si>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</si>
  <si>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</si>
  <si>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</si>
  <si>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</si>
  <si>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</si>
  <si>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</si>
  <si>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</si>
  <si>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</si>
  <si>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</si>
  <si>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</si>
  <si>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</si>
  <si>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</si>
  <si>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</si>
  <si>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</si>
  <si>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</si>
  <si>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</si>
  <si>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</si>
  <si>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</si>
  <si>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</si>
  <si>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12
(2026)
</t>
  </si>
  <si>
    <t xml:space="preserve">
2026-04</t>
  </si>
  <si>
    <t xml:space="preserve">
2026-06</t>
  </si>
  <si>
    <t>Pastebėjimai dėl stebėsenos rodiklių</t>
  </si>
  <si>
    <t xml:space="preserve">Šių kvietimų patvirtintos rodiklių kortelės įkeltos (1 priedo 4 priedas)  M:\2. PROGRAMOS\3.1 EGADP - SP 21-27\2. Kvietimai\DTPS\1.2 KVIETIMŲ PLANAI\Suderintos rodiklių kortelės\10-001-06-01-03 (RE) </t>
  </si>
  <si>
    <t>2025-07</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</si>
  <si>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</si>
  <si>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</si>
  <si>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</si>
  <si>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</si>
  <si>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</si>
  <si>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</si>
  <si>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</si>
  <si>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</si>
  <si>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</si>
  <si>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</si>
  <si>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</si>
  <si>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</si>
  <si>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</si>
  <si>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</si>
  <si>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</si>
  <si>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</si>
  <si>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</si>
  <si>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</si>
  <si>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</si>
  <si>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</si>
  <si>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</si>
  <si>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</si>
  <si>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</si>
  <si>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</si>
  <si>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</si>
  <si>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</si>
  <si>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</si>
  <si>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</si>
  <si>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</si>
  <si>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</si>
  <si>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</si>
  <si>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</si>
  <si>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</si>
  <si>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</si>
  <si>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</si>
  <si>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</si>
  <si>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</si>
  <si>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</si>
  <si>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</si>
  <si>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</si>
  <si>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</si>
  <si>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</si>
  <si>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</si>
  <si>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</si>
  <si>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</si>
  <si>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</si>
  <si>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</si>
  <si>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</si>
  <si>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</si>
  <si>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</si>
  <si>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</si>
  <si>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</si>
  <si>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</si>
  <si>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</si>
  <si>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</si>
  <si>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</si>
  <si>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</si>
  <si>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</si>
  <si>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</si>
  <si>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</si>
  <si>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</si>
  <si>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</si>
  <si>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</si>
  <si>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</si>
  <si>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</si>
  <si>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</si>
  <si>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</si>
  <si>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</si>
  <si>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</si>
  <si>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</si>
  <si>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</si>
  <si>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23-424-P</t>
  </si>
  <si>
    <t>Socialinio būsto fondo plėtra Klaipėdos regione V</t>
  </si>
  <si>
    <t>3/25/2024.
PĮP atsiimti vertinimo metu</t>
  </si>
  <si>
    <t>4/2/2024, 
PĮP atsiimti vertinimo metu</t>
  </si>
  <si>
    <t>4/2/2024, 
 PĮP atsiimti vertinimo metu</t>
  </si>
  <si>
    <t>23-518-P</t>
  </si>
  <si>
    <t>1.1. Sveikos gyvensenos skatinimas, sveikatos raštingumo, visuomenės sveikatos paslaugų prieinamumo ir kokybės tikslinėms grupėms didinimas Klaipėdos mieste</t>
  </si>
  <si>
    <t xml:space="preserve">  2024-11  </t>
  </si>
  <si>
    <t xml:space="preserve">  2024-12 </t>
  </si>
  <si>
    <t>23-519-P</t>
  </si>
  <si>
    <t>1.2. Sveikos gyvensenos skatinimas Klaipėdos rajone</t>
  </si>
  <si>
    <t xml:space="preserve">80
(2029)
</t>
  </si>
  <si>
    <t>400
(2029)</t>
  </si>
  <si>
    <t>80
(2029)</t>
  </si>
  <si>
    <t>1
(2029)</t>
  </si>
  <si>
    <t>1.3.Psichoaktyvių medžiagų vartojimo prevencija Klaipėdos rajone – nulis priklausomybių.</t>
  </si>
  <si>
    <t>150
(2029)</t>
  </si>
  <si>
    <t>23-520-P</t>
  </si>
  <si>
    <t>1.7. Sveikos gyvensenos skatinimas Skuodo  rajone</t>
  </si>
  <si>
    <t>1.8. Psichoaktyvių medžiagų vartojimo prevencija Skuodo  rajone – nulis priklausomybių</t>
  </si>
  <si>
    <t>100
(2029)</t>
  </si>
  <si>
    <t>AB „Klaipėdos vanduo“</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</si>
  <si>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</si>
  <si>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r>
      <t>Nurodoma pažangos priemonės veiklos (poveiklės) finansavimo iš</t>
    </r>
    <r>
      <rPr>
        <sz val="8"/>
        <rFont val="Times New Roman"/>
        <family val="1"/>
        <charset val="186"/>
      </rPr>
      <t xml:space="preserve"> </t>
    </r>
    <r>
      <rPr>
        <i/>
        <sz val="8"/>
        <rFont val="Times New Roman"/>
        <family val="1"/>
        <charset val="186"/>
      </rPr>
      <t xml:space="preserve">EGADP paskolos lėšų suma (eurais), skirta kvietimui. </t>
    </r>
  </si>
  <si>
    <t>1.7 Viešosios infrastruktūros plėtra, siekiant sumažinti ikimokyklinio ugdymo ir viešųjų paslaugų trūkumą Sendvario seniūnijoje</t>
  </si>
  <si>
    <t>1.4 Urbanizuotos teritorijos  sutvarkymas, įrengiant parką, palei Šilutės plentą</t>
  </si>
  <si>
    <t>1.5 Turgaus aikštės su prieigomis atgaivinimas</t>
  </si>
  <si>
    <t xml:space="preserve">
Sukurtos arba atkurtos teritorijos, naudojamos ekonomine, rekreacinei ar turizmo paskirčiai </t>
  </si>
  <si>
    <t>0.24</t>
  </si>
  <si>
    <t>4932.5</t>
  </si>
  <si>
    <t>1.6 Vasaros koncertų estrados ir prieigų pritaikymas daugiatiksliam naudojimui</t>
  </si>
  <si>
    <t>1.3 Danės teritorijos prieigų atgaivinimas Šiauriniame rage</t>
  </si>
  <si>
    <t>1.1 Sveikatos centro teikiamų sveikatos priežiūros paslaugų prieinamumo ir kokybės gerinimas</t>
  </si>
  <si>
    <t>1.2 Ugdymo paslaugų prieinamumo didinimas, modernizuojant Klaipėdos lopšelio-darželio „Traukinukas“ „Boružėlės“ skyriaus pastatą</t>
  </si>
  <si>
    <t>1.1.2 Klaipėdos regiono integruotos viešojo transporto sistemos funkcionavimui reikalingos infrastruktūros įrengimas Klaipėdos rajone</t>
  </si>
  <si>
    <r>
      <t>Konkretus 2021–2027 m. Europos Sąj</t>
    </r>
    <r>
      <rPr>
        <i/>
        <sz val="8"/>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8"/>
        <rFont val="Times New Roman"/>
        <family val="1"/>
        <charset val="186"/>
      </rPr>
      <t>"</t>
    </r>
  </si>
  <si>
    <r>
      <t xml:space="preserve">
</t>
    </r>
    <r>
      <rPr>
        <sz val="8"/>
        <rFont val="Times New Roman"/>
        <family val="1"/>
        <charset val="186"/>
      </rPr>
      <t>1 126 491,90</t>
    </r>
  </si>
  <si>
    <t>1.1.3. Klaipėdos regiono integruotos viešojo transporto sistemos funkcionavimui reikalingos infrastruktūros įrengimas Kretingos rajone</t>
  </si>
  <si>
    <t>1.1.5.  Klaipėdos regiono integruotos viešojo transporto sistemos funkcionavimui reikalingos infrastruktūros įrengimas Šilutės rajono savivaldybėje</t>
  </si>
  <si>
    <t>1.1.1.  Integruotos viešojo transporto sistemos diegimas Klaipėdos regione</t>
  </si>
  <si>
    <t>1.2.2.  Kretingos miesto pramoninės zonos modernizavimas</t>
  </si>
  <si>
    <t>1.2.1.  Skuodo rajono verslo ir pramonės zonų kūrimas ir modernizavimas</t>
  </si>
  <si>
    <t>1.3.8  Drevernos gamtos ir kultūros objektų pritaikymas lankymui</t>
  </si>
  <si>
    <t>1.3.3.  Švėkšnos sinagogos pritaikymas lankymui</t>
  </si>
  <si>
    <t>1.3.10.  Atmatos upės pakrantės pritaikymas lankymui</t>
  </si>
  <si>
    <t xml:space="preserve">
2026-07</t>
  </si>
  <si>
    <t xml:space="preserve">
2026-08</t>
  </si>
  <si>
    <t>1.3.7.  Skuodo rajono savivaldybės gamtos ir kultūros objektų pritaikymas lankymui</t>
  </si>
  <si>
    <t>1.3.1.  Klaipėdos regiono turistinio patrauklumo didinimas</t>
  </si>
  <si>
    <t>1.1.6. Klaipėdos regiono integruotos viešojo transporto sistemos funkcionavimui reikalingos infrastruktūros įrengimas Neringoje</t>
  </si>
  <si>
    <t>1.1.4.  Klaipėdos regiono integruotos viešojo transporto sistemos funkcionavimui reikalingos infrastruktūros įrengimas Skuodo rajone</t>
  </si>
  <si>
    <t>1.2.3.  Gamybinės ir kūrybinės bendradarbystės erdvių įrengimas</t>
  </si>
  <si>
    <t>1.3.2. Kretingos dvaro ir parko bei Akmenos upės pakrantės pritaikymas lankymui</t>
  </si>
  <si>
    <t>1.3.6.  Minijos etnoarchitektūriniame kaime esančių gamtos ir kultūros objektų pritaikymas lankymui</t>
  </si>
  <si>
    <t>1.3.9.  Pakrančių turizmo infrastruktūros plėtra Šventojoje</t>
  </si>
  <si>
    <t>1.3.5.  Šilutės Hugo Šojaus dvaro parkų pritaikymas lankymui</t>
  </si>
  <si>
    <t>1.3.4.  Šilutės rajono savivaldybės gamtos objektų pritaikymas lankymui</t>
  </si>
  <si>
    <t>BĮ Viliaus Gaigalaičio globos namai</t>
  </si>
  <si>
    <t>2026 01</t>
  </si>
  <si>
    <t>2026 03</t>
  </si>
  <si>
    <t xml:space="preserve">-
</t>
  </si>
  <si>
    <t>2024-10-30 (kvietimas buvo paskelbtas, tačiau Pareiškėjas nespėjo pateikti PĮP.)</t>
  </si>
  <si>
    <t>23-215-P</t>
  </si>
  <si>
    <t>Geriamojo vandens tiekimo paslaugų prieinamumo didinimas Kretingos rajono savivaldybėje</t>
  </si>
  <si>
    <t xml:space="preserve">2025-03
</t>
  </si>
  <si>
    <t xml:space="preserve">Dviračiams skirtos infrastruktūros naudotojų skaičius per metus </t>
  </si>
  <si>
    <t>2026-05</t>
  </si>
  <si>
    <t xml:space="preserve">
2026-05</t>
  </si>
  <si>
    <t>Ugdymo prieinamumo didinimas atskirtį patiriantiems vaikams Klaipėdos rajone</t>
  </si>
  <si>
    <t xml:space="preserve"> 2025-11</t>
  </si>
  <si>
    <t>23-401-P*</t>
  </si>
  <si>
    <r>
      <rPr>
        <b/>
        <sz val="10"/>
        <rFont val="Times New Roman"/>
        <family val="1"/>
      </rPr>
      <t>*PASTABA.</t>
    </r>
    <r>
      <rPr>
        <sz val="10"/>
        <rFont val="Times New Roman"/>
        <family val="1"/>
        <charset val="186"/>
      </rPr>
      <t xml:space="preserve"> Vertinimo metu PĮP atsiimtas. Projektui suplanuotas naujas kvietimas Nr. 23-424-P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</si>
</sst>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Red]#,##0.00"/>
    <numFmt numFmtId="166" formatCode="#,##0.000000000000000"/>
    <numFmt numFmtId="167" formatCode="#,##0.0"/>
    <numFmt numFmtId="168" formatCode="0.000"/>
  </numFmts>
  <fonts count="60"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name val="Times New Roman"/>
      <family val="1"/>
      <charset val="186"/>
    </font>
    <font>
      <sz val="9"/>
      <color theme="1"/>
      <name val="Times New Roman"/>
      <family val="1"/>
    </font>
    <font>
      <sz val="9"/>
      <name val="Times New Roman"/>
      <family val="1"/>
    </font>
    <font>
      <sz val="10"/>
      <color theme="1"/>
      <name val="Calibri"/>
      <family val="2"/>
      <charset val="186"/>
      <scheme val="minor"/>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8"/>
      <name val="Times New Roman"/>
      <family val="1"/>
      <charset val="186"/>
    </font>
    <font>
      <b/>
      <sz val="8"/>
      <name val="Times New Roman"/>
      <family val="1"/>
      <charset val="186"/>
    </font>
    <font>
      <sz val="11"/>
      <name val="Calibri"/>
      <family val="2"/>
      <charset val="186"/>
      <scheme val="minor"/>
    </font>
    <font>
      <i/>
      <sz val="8"/>
      <name val="Times New Roman"/>
      <family val="1"/>
    </font>
    <font>
      <b/>
      <i/>
      <sz val="8"/>
      <name val="Times New Roman"/>
      <family val="1"/>
    </font>
    <font>
      <i/>
      <strike/>
      <sz val="8"/>
      <name val="Times New Roman"/>
      <family val="1"/>
      <charset val="186"/>
    </font>
    <font>
      <sz val="8"/>
      <name val="Times New Roman"/>
      <family val="1"/>
    </font>
    <font>
      <sz val="8"/>
      <name val="Aptos Narrow"/>
      <family val="2"/>
    </font>
    <font>
      <strike/>
      <sz val="12"/>
      <color theme="1"/>
      <name val="Times New Roman"/>
      <family val="1"/>
      <charset val="186"/>
    </font>
    <font>
      <strike/>
      <sz val="12"/>
      <color theme="0"/>
      <name val="Times New Roman"/>
      <family val="1"/>
      <charset val="186"/>
    </font>
    <font>
      <sz val="9"/>
      <color rgb="FFFF0000"/>
      <name val="Times New Roman"/>
      <family val="1"/>
      <charset val="186"/>
    </font>
    <font>
      <i/>
      <sz val="10"/>
      <color theme="1"/>
      <name val="Times New Roman"/>
      <family val="1"/>
    </font>
    <font>
      <i/>
      <sz val="9"/>
      <name val="Times New Roman"/>
      <family val="1"/>
    </font>
    <font>
      <sz val="11"/>
      <color theme="0" tint="-4.9989318521683403E-2"/>
      <name val="Times New Roman"/>
      <family val="1"/>
      <charset val="186"/>
    </font>
    <font>
      <strike/>
      <sz val="12"/>
      <color theme="1"/>
      <name val="Times New Roman"/>
      <family val="1"/>
    </font>
    <font>
      <b/>
      <strike/>
      <sz val="12"/>
      <color theme="1"/>
      <name val="Times New Roman"/>
      <family val="1"/>
    </font>
    <font>
      <b/>
      <i/>
      <sz val="8"/>
      <name val="Times New Roman"/>
      <family val="1"/>
      <charset val="186"/>
    </font>
    <font>
      <sz val="11"/>
      <color theme="1"/>
      <name val="Times New Roman"/>
      <family val="1"/>
    </font>
    <font>
      <i/>
      <sz val="9"/>
      <color theme="1"/>
      <name val="Times New Roman"/>
      <family val="1"/>
    </font>
    <font>
      <i/>
      <sz val="10"/>
      <color theme="0" tint="-0.499984740745262"/>
      <name val="Times New Roman"/>
      <family val="1"/>
    </font>
    <font>
      <b/>
      <i/>
      <sz val="10"/>
      <color theme="0" tint="-0.499984740745262"/>
      <name val="Times New Roman"/>
      <family val="1"/>
    </font>
    <font>
      <sz val="10"/>
      <name val="Times New Roman"/>
      <family val="1"/>
    </font>
    <font>
      <b/>
      <sz val="10"/>
      <name val="Times New Roman"/>
      <family val="1"/>
    </font>
  </fonts>
  <fills count="8">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FF"/>
        <bgColor rgb="FFFFFFFF"/>
      </patternFill>
    </fill>
    <fill>
      <patternFill patternType="solid">
        <fgColor theme="0"/>
        <bgColor rgb="FFFFFFFF"/>
      </patternFill>
    </fill>
    <fill>
      <patternFill patternType="solid">
        <fgColor theme="0"/>
        <bgColor rgb="FFF2F2F2"/>
      </patternFill>
    </fill>
    <fill>
      <patternFill patternType="solid">
        <fgColor theme="0"/>
        <bgColor rgb="FFD0D0D0"/>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s>
  <cellStyleXfs count="3">
    <xf numFmtId="0" fontId="0" fillId="0" borderId="0"/>
    <xf numFmtId="0" fontId="13" fillId="3" borderId="7" applyNumberFormat="0" applyFont="0" applyAlignment="0" applyProtection="0"/>
    <xf numFmtId="0" fontId="25" fillId="0" borderId="0" applyNumberFormat="0" applyFill="0" applyBorder="0" applyAlignment="0" applyProtection="0"/>
  </cellStyleXfs>
  <cellXfs count="75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2" fillId="0" borderId="1" xfId="0" applyFont="1" applyBorder="1" applyAlignment="1">
      <alignment horizontal="left" vertical="top" wrapText="1"/>
    </xf>
    <xf numFmtId="0" fontId="15" fillId="0" borderId="1" xfId="0" applyFont="1" applyBorder="1" applyAlignment="1">
      <alignment horizontal="left" vertical="top" wrapText="1"/>
    </xf>
    <xf numFmtId="0" fontId="18" fillId="0" borderId="0" xfId="0" applyFont="1"/>
    <xf numFmtId="0" fontId="20" fillId="0" borderId="0" xfId="0" applyFont="1"/>
    <xf numFmtId="0" fontId="18" fillId="4" borderId="0" xfId="0" applyFont="1" applyFill="1"/>
    <xf numFmtId="0" fontId="18" fillId="0" borderId="0" xfId="0" applyFont="1" applyAlignment="1">
      <alignment vertical="center"/>
    </xf>
    <xf numFmtId="0" fontId="20" fillId="0" borderId="0" xfId="0" applyFont="1" applyAlignment="1">
      <alignment vertical="center"/>
    </xf>
    <xf numFmtId="0" fontId="20" fillId="4" borderId="0" xfId="0" applyFont="1" applyFill="1"/>
    <xf numFmtId="0" fontId="4" fillId="0" borderId="0" xfId="0" applyFont="1" applyAlignment="1">
      <alignment wrapText="1"/>
    </xf>
    <xf numFmtId="4" fontId="4" fillId="0" borderId="0" xfId="0" applyNumberFormat="1" applyFont="1" applyAlignment="1">
      <alignment wrapText="1"/>
    </xf>
    <xf numFmtId="0" fontId="27" fillId="0" borderId="0" xfId="0" applyFont="1" applyAlignment="1">
      <alignment wrapText="1"/>
    </xf>
    <xf numFmtId="0" fontId="27" fillId="0" borderId="0" xfId="0" applyFont="1" applyAlignment="1">
      <alignment horizontal="center" vertical="top" wrapText="1"/>
    </xf>
    <xf numFmtId="4" fontId="27" fillId="0" borderId="0" xfId="0" applyNumberFormat="1" applyFont="1" applyAlignment="1">
      <alignment wrapText="1"/>
    </xf>
    <xf numFmtId="0" fontId="28"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30" fillId="0" borderId="0" xfId="0" applyFont="1" applyAlignment="1">
      <alignment wrapText="1"/>
    </xf>
    <xf numFmtId="4" fontId="30" fillId="0" borderId="0" xfId="0" applyNumberFormat="1" applyFont="1" applyAlignment="1">
      <alignment wrapText="1"/>
    </xf>
    <xf numFmtId="0" fontId="29" fillId="0" borderId="1" xfId="0" applyFont="1" applyBorder="1" applyAlignment="1">
      <alignment horizontal="center" vertical="top" wrapText="1"/>
    </xf>
    <xf numFmtId="0" fontId="31" fillId="0" borderId="2" xfId="0" applyFont="1" applyBorder="1" applyAlignment="1">
      <alignment horizontal="center" wrapText="1"/>
    </xf>
    <xf numFmtId="0" fontId="31" fillId="0" borderId="2" xfId="0" applyFont="1" applyBorder="1" applyAlignment="1">
      <alignment horizontal="center" vertical="center" wrapText="1"/>
    </xf>
    <xf numFmtId="0" fontId="31" fillId="0" borderId="2" xfId="0" applyFont="1" applyBorder="1" applyAlignment="1">
      <alignment horizontal="center" vertical="top" wrapText="1"/>
    </xf>
    <xf numFmtId="0" fontId="32" fillId="0" borderId="2" xfId="0" applyFont="1" applyBorder="1" applyAlignment="1">
      <alignment horizontal="center" wrapText="1"/>
    </xf>
    <xf numFmtId="0" fontId="28" fillId="0" borderId="5" xfId="0" applyFont="1" applyBorder="1" applyAlignment="1">
      <alignment vertical="top" wrapText="1"/>
    </xf>
    <xf numFmtId="0" fontId="30" fillId="0" borderId="6" xfId="0" applyFont="1" applyBorder="1" applyAlignment="1">
      <alignment vertical="top" wrapText="1"/>
    </xf>
    <xf numFmtId="0" fontId="30" fillId="0" borderId="6" xfId="0" applyFont="1" applyBorder="1" applyAlignment="1">
      <alignment horizontal="left" vertical="top" wrapText="1"/>
    </xf>
    <xf numFmtId="4" fontId="30" fillId="0" borderId="6" xfId="0" applyNumberFormat="1" applyFont="1" applyBorder="1" applyAlignment="1">
      <alignment vertical="top" wrapText="1"/>
    </xf>
    <xf numFmtId="4" fontId="30" fillId="0" borderId="6" xfId="0" applyNumberFormat="1" applyFont="1" applyBorder="1" applyAlignment="1">
      <alignment horizontal="center" vertical="top" wrapText="1"/>
    </xf>
    <xf numFmtId="164" fontId="30" fillId="0" borderId="6" xfId="0" applyNumberFormat="1" applyFont="1" applyBorder="1" applyAlignment="1">
      <alignment vertical="top" wrapText="1"/>
    </xf>
    <xf numFmtId="0" fontId="30" fillId="0" borderId="0" xfId="0" applyFont="1" applyAlignment="1">
      <alignment vertical="top" wrapText="1"/>
    </xf>
    <xf numFmtId="4" fontId="30" fillId="0" borderId="0" xfId="0" applyNumberFormat="1" applyFont="1" applyAlignment="1">
      <alignment vertical="top" wrapText="1"/>
    </xf>
    <xf numFmtId="0" fontId="33" fillId="0" borderId="11" xfId="0" applyFont="1" applyBorder="1" applyAlignment="1">
      <alignment vertical="top" wrapText="1"/>
    </xf>
    <xf numFmtId="0" fontId="30" fillId="0" borderId="0" xfId="0" applyFont="1" applyAlignment="1">
      <alignment horizontal="left" vertical="top" wrapText="1"/>
    </xf>
    <xf numFmtId="3" fontId="30" fillId="0" borderId="0" xfId="0" applyNumberFormat="1" applyFont="1" applyAlignment="1">
      <alignment horizontal="center" vertical="top" wrapText="1"/>
    </xf>
    <xf numFmtId="0" fontId="30" fillId="0" borderId="0" xfId="0" applyFont="1" applyAlignment="1">
      <alignment horizontal="center" vertical="top" wrapText="1"/>
    </xf>
    <xf numFmtId="164" fontId="30" fillId="0" borderId="0" xfId="0" applyNumberFormat="1" applyFont="1" applyAlignment="1">
      <alignment vertical="top" wrapText="1"/>
    </xf>
    <xf numFmtId="0" fontId="30" fillId="0" borderId="9" xfId="0" applyFont="1" applyBorder="1" applyAlignment="1">
      <alignment vertical="top" wrapText="1"/>
    </xf>
    <xf numFmtId="0" fontId="30" fillId="0" borderId="13" xfId="0" applyFont="1" applyBorder="1" applyAlignment="1">
      <alignment vertical="top" wrapText="1"/>
    </xf>
    <xf numFmtId="0" fontId="30" fillId="0" borderId="13" xfId="0" applyFont="1" applyBorder="1" applyAlignment="1">
      <alignment horizontal="left" vertical="top" wrapText="1"/>
    </xf>
    <xf numFmtId="0" fontId="30" fillId="0" borderId="13" xfId="0" applyFont="1" applyBorder="1" applyAlignment="1">
      <alignment horizontal="center" vertical="top" wrapText="1"/>
    </xf>
    <xf numFmtId="0" fontId="30" fillId="0" borderId="6" xfId="0" applyFont="1" applyBorder="1" applyAlignment="1">
      <alignment horizontal="center" vertical="top" wrapText="1"/>
    </xf>
    <xf numFmtId="164" fontId="30" fillId="0" borderId="13" xfId="0" applyNumberFormat="1" applyFont="1" applyBorder="1" applyAlignment="1">
      <alignment vertical="top" wrapText="1"/>
    </xf>
    <xf numFmtId="0" fontId="30" fillId="0" borderId="10" xfId="0" applyFont="1" applyBorder="1" applyAlignment="1">
      <alignment vertical="top" wrapText="1"/>
    </xf>
    <xf numFmtId="0" fontId="33" fillId="0" borderId="12" xfId="0" applyFont="1" applyBorder="1" applyAlignment="1">
      <alignment vertical="top" wrapText="1"/>
    </xf>
    <xf numFmtId="4" fontId="30" fillId="0" borderId="13" xfId="0" applyNumberFormat="1" applyFont="1" applyBorder="1" applyAlignment="1">
      <alignment vertical="top" wrapText="1"/>
    </xf>
    <xf numFmtId="166" fontId="30" fillId="0" borderId="13" xfId="0" applyNumberFormat="1" applyFont="1" applyBorder="1" applyAlignment="1">
      <alignment vertical="top" wrapText="1"/>
    </xf>
    <xf numFmtId="0" fontId="34" fillId="0" borderId="0" xfId="0" applyFont="1" applyAlignment="1">
      <alignment vertical="top" wrapText="1"/>
    </xf>
    <xf numFmtId="0" fontId="34" fillId="0" borderId="0" xfId="0" applyFont="1" applyAlignment="1">
      <alignment horizontal="center" vertical="top" wrapText="1"/>
    </xf>
    <xf numFmtId="164" fontId="34" fillId="0" borderId="0" xfId="0" applyNumberFormat="1" applyFont="1" applyAlignment="1">
      <alignment vertical="top" wrapText="1"/>
    </xf>
    <xf numFmtId="0" fontId="34" fillId="0" borderId="4" xfId="0" applyFont="1" applyBorder="1" applyAlignment="1">
      <alignment vertical="top" wrapText="1"/>
    </xf>
    <xf numFmtId="4" fontId="34" fillId="0" borderId="0" xfId="0" applyNumberFormat="1" applyFont="1" applyAlignment="1">
      <alignment vertical="top" wrapText="1"/>
    </xf>
    <xf numFmtId="0" fontId="34" fillId="0" borderId="0" xfId="0" applyFont="1" applyAlignment="1">
      <alignment horizontal="left" vertical="top" wrapText="1"/>
    </xf>
    <xf numFmtId="0" fontId="34" fillId="0" borderId="9" xfId="0" applyFont="1" applyBorder="1" applyAlignment="1">
      <alignment vertical="top" wrapText="1"/>
    </xf>
    <xf numFmtId="0" fontId="34" fillId="0" borderId="13" xfId="0" applyFont="1" applyBorder="1" applyAlignment="1">
      <alignment vertical="top" wrapText="1"/>
    </xf>
    <xf numFmtId="0" fontId="34" fillId="0" borderId="13" xfId="0" applyFont="1" applyBorder="1" applyAlignment="1">
      <alignment horizontal="left" vertical="top" wrapText="1"/>
    </xf>
    <xf numFmtId="0" fontId="34" fillId="0" borderId="13" xfId="0" applyFont="1" applyBorder="1" applyAlignment="1">
      <alignment horizontal="center" vertical="top" wrapText="1"/>
    </xf>
    <xf numFmtId="164" fontId="34" fillId="0" borderId="13" xfId="0" applyNumberFormat="1" applyFont="1" applyBorder="1" applyAlignment="1">
      <alignment vertical="top" wrapText="1"/>
    </xf>
    <xf numFmtId="0" fontId="34"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5" fillId="0" borderId="0" xfId="0" applyFont="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2" fillId="0" borderId="42" xfId="0" applyFont="1" applyBorder="1" applyAlignment="1">
      <alignment horizontal="center"/>
    </xf>
    <xf numFmtId="0" fontId="2" fillId="0" borderId="43" xfId="0" applyFont="1" applyBorder="1" applyAlignment="1">
      <alignment horizontal="center"/>
    </xf>
    <xf numFmtId="0" fontId="11" fillId="0" borderId="43" xfId="0" applyFont="1" applyBorder="1" applyAlignment="1">
      <alignment horizontal="center"/>
    </xf>
    <xf numFmtId="0" fontId="2" fillId="0" borderId="44" xfId="0" applyFont="1" applyBorder="1" applyAlignment="1">
      <alignment horizont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8" xfId="0" applyFont="1" applyBorder="1" applyAlignment="1">
      <alignment horizontal="center" vertical="center"/>
    </xf>
    <xf numFmtId="0" fontId="4" fillId="0" borderId="34" xfId="0" applyFont="1" applyBorder="1" applyAlignment="1">
      <alignment horizontal="center" vertical="center" wrapText="1"/>
    </xf>
    <xf numFmtId="0" fontId="4" fillId="0" borderId="34" xfId="0" applyFont="1" applyBorder="1" applyAlignment="1">
      <alignment horizontal="center" vertical="center"/>
    </xf>
    <xf numFmtId="0" fontId="4" fillId="2" borderId="0" xfId="0" applyFont="1" applyFill="1" applyAlignment="1">
      <alignment horizontal="center" vertical="center"/>
    </xf>
    <xf numFmtId="0" fontId="17" fillId="2" borderId="0" xfId="0" applyFont="1" applyFill="1" applyAlignment="1">
      <alignment horizontal="center" vertical="center"/>
    </xf>
    <xf numFmtId="0" fontId="36" fillId="0" borderId="34" xfId="0" applyFont="1" applyBorder="1" applyAlignment="1">
      <alignment horizontal="center" vertical="center" wrapText="1"/>
    </xf>
    <xf numFmtId="0" fontId="36" fillId="0" borderId="48" xfId="0" applyFont="1" applyBorder="1" applyAlignment="1">
      <alignment horizontal="center" vertical="center" wrapText="1"/>
    </xf>
    <xf numFmtId="2" fontId="36" fillId="0" borderId="34" xfId="0" applyNumberFormat="1" applyFont="1" applyBorder="1" applyAlignment="1">
      <alignment horizontal="center" vertical="center" wrapText="1"/>
    </xf>
    <xf numFmtId="2" fontId="4" fillId="0" borderId="34" xfId="0" applyNumberFormat="1" applyFont="1" applyBorder="1" applyAlignment="1">
      <alignment horizontal="center" vertical="center" wrapText="1"/>
    </xf>
    <xf numFmtId="2" fontId="36" fillId="0" borderId="48"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4" fillId="2" borderId="0" xfId="0" applyFont="1" applyFill="1"/>
    <xf numFmtId="0" fontId="0" fillId="2" borderId="0" xfId="0" applyFill="1"/>
    <xf numFmtId="0" fontId="37" fillId="0" borderId="0" xfId="0" applyFont="1"/>
    <xf numFmtId="0" fontId="24" fillId="0" borderId="0" xfId="0" applyFont="1" applyAlignment="1">
      <alignment horizontal="center" vertical="center" wrapText="1"/>
    </xf>
    <xf numFmtId="0" fontId="21" fillId="0" borderId="0" xfId="0" applyFont="1" applyAlignment="1">
      <alignment horizontal="center" vertical="center" wrapText="1"/>
    </xf>
    <xf numFmtId="0" fontId="23" fillId="0" borderId="0" xfId="0" applyFont="1" applyAlignment="1">
      <alignment horizontal="center" vertical="center" wrapText="1"/>
    </xf>
    <xf numFmtId="0" fontId="21" fillId="0" borderId="0" xfId="0" applyFont="1" applyAlignment="1">
      <alignment horizontal="center" vertical="top" wrapText="1"/>
    </xf>
    <xf numFmtId="0" fontId="22" fillId="0" borderId="0" xfId="0" applyFont="1" applyAlignment="1">
      <alignment horizontal="center" vertical="top" wrapText="1"/>
    </xf>
    <xf numFmtId="165" fontId="21"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0" fontId="44" fillId="0" borderId="0" xfId="0" applyFont="1"/>
    <xf numFmtId="0" fontId="31" fillId="0" borderId="1" xfId="0" applyFont="1" applyBorder="1" applyAlignment="1">
      <alignment horizontal="center" wrapText="1"/>
    </xf>
    <xf numFmtId="0" fontId="30" fillId="0" borderId="6" xfId="0" applyFont="1" applyBorder="1" applyAlignment="1">
      <alignment horizontal="left" vertical="top" wrapText="1" shrinkToFit="1"/>
    </xf>
    <xf numFmtId="0" fontId="45" fillId="0" borderId="6" xfId="0" applyFont="1" applyBorder="1" applyAlignment="1">
      <alignment horizontal="left" vertical="top" wrapText="1" shrinkToFit="1"/>
    </xf>
    <xf numFmtId="0" fontId="45" fillId="0" borderId="6" xfId="0" applyFont="1" applyBorder="1" applyAlignment="1">
      <alignment vertical="top" wrapText="1" shrinkToFit="1"/>
    </xf>
    <xf numFmtId="3" fontId="45" fillId="0" borderId="6" xfId="0" applyNumberFormat="1" applyFont="1" applyBorder="1" applyAlignment="1">
      <alignment horizontal="center" vertical="top" wrapText="1" shrinkToFit="1"/>
    </xf>
    <xf numFmtId="4" fontId="45" fillId="0" borderId="6" xfId="0" applyNumberFormat="1" applyFont="1" applyBorder="1" applyAlignment="1">
      <alignment vertical="top" wrapText="1" shrinkToFit="1"/>
    </xf>
    <xf numFmtId="4" fontId="45" fillId="0" borderId="6" xfId="0" applyNumberFormat="1" applyFont="1" applyBorder="1" applyAlignment="1">
      <alignment horizontal="center" vertical="top" wrapText="1" shrinkToFit="1"/>
    </xf>
    <xf numFmtId="164" fontId="45" fillId="0" borderId="6" xfId="0" applyNumberFormat="1" applyFont="1" applyBorder="1" applyAlignment="1">
      <alignment vertical="top" wrapText="1" shrinkToFit="1"/>
    </xf>
    <xf numFmtId="14" fontId="30" fillId="0" borderId="4" xfId="0" applyNumberFormat="1" applyFont="1" applyBorder="1" applyAlignment="1">
      <alignment vertical="top" wrapText="1" shrinkToFit="1"/>
    </xf>
    <xf numFmtId="0" fontId="30" fillId="0" borderId="0" xfId="0" applyFont="1" applyAlignment="1">
      <alignment vertical="top"/>
    </xf>
    <xf numFmtId="0" fontId="45" fillId="0" borderId="0" xfId="0" applyFont="1" applyAlignment="1">
      <alignment vertical="top"/>
    </xf>
    <xf numFmtId="0" fontId="45" fillId="0" borderId="0" xfId="0" applyFont="1" applyAlignment="1">
      <alignment horizontal="left" vertical="top"/>
    </xf>
    <xf numFmtId="0" fontId="30" fillId="0" borderId="0" xfId="0" applyFont="1" applyAlignment="1">
      <alignment horizontal="left" vertical="top" wrapText="1" shrinkToFit="1"/>
    </xf>
    <xf numFmtId="0" fontId="45" fillId="0" borderId="0" xfId="0" applyFont="1" applyAlignment="1">
      <alignment horizontal="left" vertical="top" wrapText="1" shrinkToFit="1"/>
    </xf>
    <xf numFmtId="0" fontId="45" fillId="0" borderId="0" xfId="0" applyFont="1" applyAlignment="1">
      <alignment vertical="top" wrapText="1" shrinkToFit="1"/>
    </xf>
    <xf numFmtId="3" fontId="45" fillId="0" borderId="0" xfId="0" applyNumberFormat="1" applyFont="1" applyAlignment="1">
      <alignment horizontal="center" vertical="top" wrapText="1" shrinkToFit="1"/>
    </xf>
    <xf numFmtId="0" fontId="45" fillId="0" borderId="0" xfId="0" applyFont="1" applyAlignment="1">
      <alignment horizontal="center" vertical="top" wrapText="1" shrinkToFit="1"/>
    </xf>
    <xf numFmtId="164" fontId="45" fillId="0" borderId="0" xfId="0" applyNumberFormat="1" applyFont="1" applyAlignment="1">
      <alignment vertical="top" wrapText="1" shrinkToFit="1"/>
    </xf>
    <xf numFmtId="0" fontId="30" fillId="0" borderId="9" xfId="0" applyFont="1" applyBorder="1" applyAlignment="1">
      <alignment vertical="top" wrapText="1" shrinkToFit="1"/>
    </xf>
    <xf numFmtId="0" fontId="45" fillId="0" borderId="13" xfId="0" applyFont="1" applyBorder="1" applyAlignment="1">
      <alignment vertical="top"/>
    </xf>
    <xf numFmtId="0" fontId="45" fillId="0" borderId="13" xfId="0" applyFont="1" applyBorder="1" applyAlignment="1">
      <alignment horizontal="left" vertical="top"/>
    </xf>
    <xf numFmtId="0" fontId="30" fillId="0" borderId="13" xfId="0" applyFont="1" applyBorder="1" applyAlignment="1">
      <alignment horizontal="left" vertical="top" wrapText="1" shrinkToFit="1"/>
    </xf>
    <xf numFmtId="0" fontId="45" fillId="0" borderId="13" xfId="0" applyFont="1" applyBorder="1" applyAlignment="1">
      <alignment horizontal="left" vertical="top" wrapText="1" shrinkToFit="1"/>
    </xf>
    <xf numFmtId="0" fontId="45" fillId="0" borderId="13" xfId="0" applyFont="1" applyBorder="1" applyAlignment="1">
      <alignment vertical="top" wrapText="1" shrinkToFit="1"/>
    </xf>
    <xf numFmtId="0" fontId="45" fillId="0" borderId="13" xfId="0" applyFont="1" applyBorder="1" applyAlignment="1">
      <alignment horizontal="center" vertical="top" wrapText="1" shrinkToFit="1"/>
    </xf>
    <xf numFmtId="4" fontId="45" fillId="0" borderId="0" xfId="0" applyNumberFormat="1" applyFont="1" applyAlignment="1">
      <alignment vertical="top" wrapText="1" shrinkToFit="1"/>
    </xf>
    <xf numFmtId="4" fontId="45" fillId="0" borderId="0" xfId="0" applyNumberFormat="1" applyFont="1" applyAlignment="1">
      <alignment horizontal="center" vertical="top" wrapText="1" shrinkToFit="1"/>
    </xf>
    <xf numFmtId="0" fontId="30" fillId="0" borderId="0" xfId="0" applyFont="1" applyAlignment="1">
      <alignment vertical="top" wrapText="1" shrinkToFit="1"/>
    </xf>
    <xf numFmtId="0" fontId="46" fillId="0" borderId="0" xfId="0" applyFont="1" applyAlignment="1">
      <alignment vertical="top" wrapText="1" shrinkToFit="1"/>
    </xf>
    <xf numFmtId="0" fontId="45" fillId="0" borderId="0" xfId="0" applyFont="1" applyAlignment="1">
      <alignment horizontal="center" vertical="center" wrapText="1" shrinkToFit="1"/>
    </xf>
    <xf numFmtId="14" fontId="30" fillId="0" borderId="4" xfId="0" applyNumberFormat="1" applyFont="1" applyBorder="1" applyAlignment="1">
      <alignment vertical="top" wrapText="1"/>
    </xf>
    <xf numFmtId="14" fontId="34" fillId="0" borderId="9" xfId="0" applyNumberFormat="1" applyFont="1" applyBorder="1" applyAlignment="1">
      <alignment vertical="top" wrapText="1"/>
    </xf>
    <xf numFmtId="0" fontId="4" fillId="2" borderId="0" xfId="0" applyFont="1" applyFill="1" applyAlignment="1">
      <alignment vertical="center" wrapText="1"/>
    </xf>
    <xf numFmtId="0" fontId="47" fillId="2" borderId="0" xfId="0" applyFont="1" applyFill="1" applyAlignment="1">
      <alignment vertical="center"/>
    </xf>
    <xf numFmtId="0" fontId="47" fillId="2" borderId="0" xfId="0" applyFont="1" applyFill="1"/>
    <xf numFmtId="0" fontId="8" fillId="0" borderId="35" xfId="0" quotePrefix="1" applyFont="1" applyBorder="1" applyAlignment="1">
      <alignment horizontal="center" vertical="center" wrapText="1"/>
    </xf>
    <xf numFmtId="0" fontId="8" fillId="0" borderId="2" xfId="0" quotePrefix="1" applyFont="1" applyBorder="1" applyAlignment="1">
      <alignment horizontal="center" vertical="center" wrapText="1"/>
    </xf>
    <xf numFmtId="0" fontId="0" fillId="2" borderId="0" xfId="0" applyFill="1" applyAlignment="1">
      <alignment vertical="center" wrapText="1"/>
    </xf>
    <xf numFmtId="0" fontId="48" fillId="2" borderId="1" xfId="0" applyFont="1" applyFill="1" applyBorder="1" applyAlignment="1">
      <alignment horizontal="center" vertical="top" wrapText="1"/>
    </xf>
    <xf numFmtId="2" fontId="48" fillId="2" borderId="1"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48" fillId="2" borderId="1" xfId="0" applyNumberFormat="1" applyFont="1" applyFill="1" applyBorder="1" applyAlignment="1">
      <alignment horizontal="center" vertical="top" wrapText="1"/>
    </xf>
    <xf numFmtId="0" fontId="48" fillId="0" borderId="1" xfId="0" applyFont="1" applyBorder="1" applyAlignment="1">
      <alignment horizontal="center" vertical="top" wrapText="1"/>
    </xf>
    <xf numFmtId="2" fontId="48" fillId="0" borderId="1" xfId="0" applyNumberFormat="1" applyFont="1" applyBorder="1" applyAlignment="1">
      <alignment horizontal="center" vertical="top" wrapText="1"/>
    </xf>
    <xf numFmtId="3" fontId="48"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167" fontId="4" fillId="0" borderId="1" xfId="0" applyNumberFormat="1" applyFont="1" applyBorder="1" applyAlignment="1">
      <alignment horizontal="left" vertical="top" wrapText="1"/>
    </xf>
    <xf numFmtId="0" fontId="34" fillId="0" borderId="5" xfId="0" applyFont="1" applyBorder="1" applyAlignment="1">
      <alignment vertical="top" wrapText="1"/>
    </xf>
    <xf numFmtId="0" fontId="34" fillId="0" borderId="6" xfId="0" applyFont="1" applyBorder="1" applyAlignment="1">
      <alignment vertical="top" wrapText="1"/>
    </xf>
    <xf numFmtId="0" fontId="34" fillId="0" borderId="6" xfId="0" applyFont="1" applyBorder="1" applyAlignment="1">
      <alignment horizontal="center" vertical="top" wrapText="1"/>
    </xf>
    <xf numFmtId="164" fontId="34" fillId="0" borderId="6" xfId="0" quotePrefix="1" applyNumberFormat="1" applyFont="1" applyBorder="1" applyAlignment="1">
      <alignment vertical="top" wrapText="1"/>
    </xf>
    <xf numFmtId="14" fontId="34" fillId="0" borderId="4" xfId="0" applyNumberFormat="1" applyFont="1" applyBorder="1" applyAlignment="1">
      <alignment vertical="top" wrapText="1"/>
    </xf>
    <xf numFmtId="0" fontId="50" fillId="0" borderId="11" xfId="0" applyFont="1" applyBorder="1" applyAlignment="1">
      <alignment vertical="top" wrapText="1"/>
    </xf>
    <xf numFmtId="0" fontId="50" fillId="0" borderId="12" xfId="0" applyFont="1" applyBorder="1" applyAlignment="1">
      <alignment vertical="top" wrapText="1"/>
    </xf>
    <xf numFmtId="0" fontId="8" fillId="0" borderId="34"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35" xfId="0" applyFont="1" applyBorder="1" applyAlignment="1">
      <alignment horizontal="center" vertical="center" wrapText="1"/>
    </xf>
    <xf numFmtId="0" fontId="2" fillId="0" borderId="2" xfId="0" applyFont="1" applyBorder="1" applyAlignment="1">
      <alignment horizontal="center"/>
    </xf>
    <xf numFmtId="0" fontId="2" fillId="0" borderId="2" xfId="0" applyFont="1" applyBorder="1" applyAlignment="1">
      <alignment horizontal="center" vertical="center" wrapText="1"/>
    </xf>
    <xf numFmtId="0" fontId="11" fillId="0" borderId="2" xfId="0" applyFont="1" applyBorder="1" applyAlignment="1">
      <alignment horizontal="center"/>
    </xf>
    <xf numFmtId="0" fontId="8" fillId="0" borderId="35" xfId="0" quotePrefix="1" applyFont="1" applyBorder="1" applyAlignment="1">
      <alignment horizontal="left" vertical="center" wrapText="1"/>
    </xf>
    <xf numFmtId="0" fontId="8" fillId="0" borderId="48" xfId="0" quotePrefix="1"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8" fillId="0" borderId="34" xfId="0" quotePrefix="1" applyFont="1" applyBorder="1" applyAlignment="1">
      <alignment horizontal="left" vertical="center" wrapText="1"/>
    </xf>
    <xf numFmtId="0" fontId="8" fillId="0" borderId="34"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0" fontId="45" fillId="0" borderId="0" xfId="0" applyFont="1" applyAlignment="1">
      <alignment vertical="top" wrapText="1"/>
    </xf>
    <xf numFmtId="0" fontId="45" fillId="0" borderId="6" xfId="0" applyFont="1" applyBorder="1" applyAlignment="1">
      <alignment horizontal="left" vertical="top" wrapText="1"/>
    </xf>
    <xf numFmtId="0" fontId="45" fillId="0" borderId="6" xfId="0" applyFont="1" applyBorder="1" applyAlignment="1">
      <alignment vertical="top" wrapText="1"/>
    </xf>
    <xf numFmtId="0" fontId="51" fillId="0" borderId="6" xfId="0" applyFont="1" applyBorder="1" applyAlignment="1">
      <alignment vertical="top" wrapText="1"/>
    </xf>
    <xf numFmtId="0" fontId="52" fillId="0" borderId="6" xfId="0" applyFont="1" applyBorder="1" applyAlignment="1">
      <alignment horizontal="center" vertical="top" wrapText="1"/>
    </xf>
    <xf numFmtId="4" fontId="45" fillId="0" borderId="0" xfId="0" applyNumberFormat="1" applyFont="1" applyAlignment="1">
      <alignment vertical="top" wrapText="1"/>
    </xf>
    <xf numFmtId="4" fontId="45" fillId="0" borderId="6" xfId="0" applyNumberFormat="1" applyFont="1" applyBorder="1" applyAlignment="1">
      <alignment vertical="top" wrapText="1"/>
    </xf>
    <xf numFmtId="14" fontId="45" fillId="0" borderId="4" xfId="0" applyNumberFormat="1" applyFont="1" applyBorder="1" applyAlignment="1">
      <alignment vertical="top" wrapText="1"/>
    </xf>
    <xf numFmtId="0" fontId="51" fillId="0" borderId="0" xfId="0" applyFont="1" applyAlignment="1">
      <alignment vertical="top" wrapText="1"/>
    </xf>
    <xf numFmtId="0" fontId="51" fillId="0" borderId="0" xfId="0" applyFont="1" applyAlignment="1">
      <alignment horizontal="center" vertical="top" wrapText="1"/>
    </xf>
    <xf numFmtId="0" fontId="52" fillId="0" borderId="0" xfId="0" applyFont="1" applyAlignment="1">
      <alignment horizontal="center" vertical="top" wrapText="1"/>
    </xf>
    <xf numFmtId="0" fontId="18" fillId="2" borderId="0" xfId="0" applyFont="1" applyFill="1" applyAlignment="1">
      <alignment vertical="center"/>
    </xf>
    <xf numFmtId="0" fontId="18" fillId="2" borderId="0" xfId="0" applyFont="1" applyFill="1"/>
    <xf numFmtId="0" fontId="38" fillId="2" borderId="14" xfId="0" applyFont="1" applyFill="1" applyBorder="1" applyAlignment="1">
      <alignment horizontal="center" vertical="center" wrapText="1"/>
    </xf>
    <xf numFmtId="0" fontId="38" fillId="5" borderId="14" xfId="0" applyFont="1" applyFill="1" applyBorder="1" applyAlignment="1">
      <alignment horizontal="center" vertical="center" wrapText="1"/>
    </xf>
    <xf numFmtId="0" fontId="24" fillId="2" borderId="14" xfId="0" applyFont="1" applyFill="1" applyBorder="1" applyAlignment="1">
      <alignment horizontal="center"/>
    </xf>
    <xf numFmtId="0" fontId="24" fillId="5" borderId="14" xfId="0" applyFont="1" applyFill="1" applyBorder="1" applyAlignment="1">
      <alignment horizontal="center"/>
    </xf>
    <xf numFmtId="0" fontId="24" fillId="2" borderId="14" xfId="0" applyFont="1" applyFill="1" applyBorder="1" applyAlignment="1">
      <alignment horizontal="center" vertical="center"/>
    </xf>
    <xf numFmtId="0" fontId="24" fillId="2" borderId="14" xfId="0" applyFont="1" applyFill="1" applyBorder="1" applyAlignment="1">
      <alignment horizontal="center" vertical="top" wrapText="1"/>
    </xf>
    <xf numFmtId="0" fontId="24" fillId="2" borderId="15" xfId="0" applyFont="1" applyFill="1" applyBorder="1" applyAlignment="1">
      <alignment horizontal="center" vertical="top" wrapText="1"/>
    </xf>
    <xf numFmtId="0" fontId="24" fillId="5" borderId="14" xfId="0" applyFont="1" applyFill="1" applyBorder="1" applyAlignment="1">
      <alignment horizontal="center" vertical="top" wrapText="1"/>
    </xf>
    <xf numFmtId="0" fontId="24" fillId="2" borderId="14"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6" borderId="17" xfId="0" applyFont="1" applyFill="1" applyBorder="1" applyAlignment="1">
      <alignment horizontal="center" vertical="top" wrapText="1"/>
    </xf>
    <xf numFmtId="0" fontId="24" fillId="6" borderId="18" xfId="0" applyFont="1" applyFill="1" applyBorder="1" applyAlignment="1">
      <alignment horizontal="center" vertical="top" wrapText="1"/>
    </xf>
    <xf numFmtId="0" fontId="24" fillId="6" borderId="20" xfId="0" applyFont="1" applyFill="1" applyBorder="1" applyAlignment="1">
      <alignment horizontal="center" vertical="top" wrapText="1"/>
    </xf>
    <xf numFmtId="0" fontId="24" fillId="6" borderId="14" xfId="0" applyFont="1" applyFill="1" applyBorder="1" applyAlignment="1">
      <alignment horizontal="center" vertical="top" wrapText="1"/>
    </xf>
    <xf numFmtId="0" fontId="24" fillId="6" borderId="22" xfId="0" applyFont="1" applyFill="1" applyBorder="1" applyAlignment="1">
      <alignment horizontal="center" vertical="top" wrapText="1"/>
    </xf>
    <xf numFmtId="0" fontId="24" fillId="6" borderId="23" xfId="0" applyFont="1" applyFill="1" applyBorder="1" applyAlignment="1">
      <alignment horizontal="center" vertical="top" wrapText="1"/>
    </xf>
    <xf numFmtId="0" fontId="24" fillId="6" borderId="24" xfId="0" applyFont="1" applyFill="1" applyBorder="1" applyAlignment="1">
      <alignment horizontal="center" vertical="top" wrapText="1"/>
    </xf>
    <xf numFmtId="0" fontId="24" fillId="6" borderId="21" xfId="0" applyFont="1" applyFill="1" applyBorder="1" applyAlignment="1">
      <alignment horizontal="center" vertical="top" wrapText="1"/>
    </xf>
    <xf numFmtId="3" fontId="24" fillId="6" borderId="14" xfId="0" applyNumberFormat="1" applyFont="1" applyFill="1" applyBorder="1" applyAlignment="1">
      <alignment horizontal="center" vertical="top" wrapText="1"/>
    </xf>
    <xf numFmtId="0" fontId="24" fillId="7" borderId="21" xfId="0" applyFont="1" applyFill="1" applyBorder="1" applyAlignment="1">
      <alignment horizontal="center" vertical="top" wrapText="1"/>
    </xf>
    <xf numFmtId="0" fontId="24" fillId="7" borderId="14" xfId="0" applyFont="1" applyFill="1" applyBorder="1" applyAlignment="1">
      <alignment horizontal="center" vertical="top" wrapText="1"/>
    </xf>
    <xf numFmtId="0" fontId="24" fillId="7" borderId="15" xfId="0" applyFont="1" applyFill="1" applyBorder="1" applyAlignment="1">
      <alignment horizontal="center" vertical="top" wrapText="1"/>
    </xf>
    <xf numFmtId="0" fontId="24" fillId="2" borderId="34" xfId="0" applyFont="1" applyFill="1" applyBorder="1" applyAlignment="1">
      <alignment horizontal="center" vertical="top" wrapText="1"/>
    </xf>
    <xf numFmtId="0" fontId="24" fillId="2" borderId="1" xfId="0" applyFont="1" applyFill="1" applyBorder="1" applyAlignment="1">
      <alignment horizontal="center" vertical="top" wrapText="1"/>
    </xf>
    <xf numFmtId="0" fontId="43" fillId="2" borderId="1" xfId="0" applyFont="1" applyFill="1" applyBorder="1" applyAlignment="1">
      <alignment horizontal="center" vertical="center"/>
    </xf>
    <xf numFmtId="0" fontId="24" fillId="2" borderId="2" xfId="0" applyFont="1" applyFill="1" applyBorder="1" applyAlignment="1">
      <alignment horizontal="center" vertical="top" wrapText="1"/>
    </xf>
    <xf numFmtId="0" fontId="9" fillId="2" borderId="3" xfId="0" applyFont="1" applyFill="1" applyBorder="1" applyAlignment="1">
      <alignment horizontal="center" vertical="center" wrapText="1"/>
    </xf>
    <xf numFmtId="0" fontId="24" fillId="2" borderId="21" xfId="0" applyFont="1" applyFill="1" applyBorder="1" applyAlignment="1">
      <alignment horizontal="center" vertical="top" wrapText="1"/>
    </xf>
    <xf numFmtId="0" fontId="9" fillId="2" borderId="1" xfId="0" applyFont="1" applyFill="1" applyBorder="1" applyAlignment="1">
      <alignment horizontal="center" vertical="center" wrapText="1"/>
    </xf>
    <xf numFmtId="0" fontId="24" fillId="2" borderId="23" xfId="0" applyFont="1" applyFill="1" applyBorder="1" applyAlignment="1">
      <alignment horizontal="center" vertical="top" wrapText="1"/>
    </xf>
    <xf numFmtId="0" fontId="9" fillId="2" borderId="48" xfId="0" applyFont="1" applyFill="1" applyBorder="1" applyAlignment="1">
      <alignment horizontal="center" vertical="center" wrapText="1"/>
    </xf>
    <xf numFmtId="0" fontId="24" fillId="2" borderId="18" xfId="0" applyFont="1" applyFill="1" applyBorder="1" applyAlignment="1">
      <alignment horizontal="center" vertical="top" wrapText="1"/>
    </xf>
    <xf numFmtId="0" fontId="40" fillId="2" borderId="34" xfId="0" applyFont="1" applyFill="1" applyBorder="1" applyAlignment="1">
      <alignment horizontal="center" vertical="top" wrapText="1"/>
    </xf>
    <xf numFmtId="0" fontId="40" fillId="2" borderId="23" xfId="0" applyFont="1" applyFill="1" applyBorder="1" applyAlignment="1">
      <alignment horizontal="center" vertical="top" wrapText="1"/>
    </xf>
    <xf numFmtId="0" fontId="40" fillId="2" borderId="59" xfId="0" applyFont="1" applyFill="1" applyBorder="1" applyAlignment="1">
      <alignment horizontal="center" vertical="top" wrapText="1"/>
    </xf>
    <xf numFmtId="0" fontId="40" fillId="2" borderId="3" xfId="0" applyFont="1" applyFill="1" applyBorder="1" applyAlignment="1">
      <alignment horizontal="center" vertical="top" wrapText="1"/>
    </xf>
    <xf numFmtId="0" fontId="24" fillId="2" borderId="19" xfId="0" applyFont="1" applyFill="1" applyBorder="1" applyAlignment="1">
      <alignment horizontal="center" vertical="top" wrapText="1"/>
    </xf>
    <xf numFmtId="0" fontId="24" fillId="2" borderId="75" xfId="0" applyFont="1" applyFill="1" applyBorder="1" applyAlignment="1">
      <alignment horizontal="center" vertical="top" wrapText="1"/>
    </xf>
    <xf numFmtId="0" fontId="24" fillId="2" borderId="61" xfId="0" applyFont="1" applyFill="1" applyBorder="1" applyAlignment="1">
      <alignment horizontal="center" vertical="top" wrapText="1"/>
    </xf>
    <xf numFmtId="0" fontId="40" fillId="2" borderId="1" xfId="0" applyFont="1" applyFill="1" applyBorder="1" applyAlignment="1">
      <alignment horizontal="center" vertical="top" wrapText="1"/>
    </xf>
    <xf numFmtId="0" fontId="24" fillId="2" borderId="76" xfId="0" applyFont="1" applyFill="1" applyBorder="1" applyAlignment="1">
      <alignment horizontal="center" vertical="top" wrapText="1"/>
    </xf>
    <xf numFmtId="0" fontId="24" fillId="2" borderId="71" xfId="0" applyFont="1" applyFill="1" applyBorder="1" applyAlignment="1">
      <alignment horizontal="center" vertical="top" wrapText="1"/>
    </xf>
    <xf numFmtId="4" fontId="24" fillId="2" borderId="1" xfId="0" applyNumberFormat="1" applyFont="1" applyFill="1" applyBorder="1" applyAlignment="1">
      <alignment horizontal="center" vertical="top" wrapText="1"/>
    </xf>
    <xf numFmtId="0" fontId="24" fillId="2" borderId="67" xfId="0" applyFont="1" applyFill="1" applyBorder="1" applyAlignment="1">
      <alignment horizontal="center" vertical="top" wrapText="1"/>
    </xf>
    <xf numFmtId="3" fontId="24" fillId="2" borderId="19" xfId="0" applyNumberFormat="1" applyFont="1" applyFill="1" applyBorder="1" applyAlignment="1">
      <alignment horizontal="center" vertical="top" wrapText="1"/>
    </xf>
    <xf numFmtId="0" fontId="24" fillId="2" borderId="48" xfId="0" applyFont="1" applyFill="1" applyBorder="1" applyAlignment="1">
      <alignment horizontal="center" vertical="top" wrapText="1"/>
    </xf>
    <xf numFmtId="3" fontId="43" fillId="2" borderId="48" xfId="0" applyNumberFormat="1" applyFont="1" applyFill="1" applyBorder="1" applyAlignment="1">
      <alignment horizontal="center" vertical="center"/>
    </xf>
    <xf numFmtId="0" fontId="40" fillId="2" borderId="48" xfId="0" applyFont="1" applyFill="1" applyBorder="1" applyAlignment="1">
      <alignment horizontal="center" vertical="top" wrapText="1"/>
    </xf>
    <xf numFmtId="0" fontId="24" fillId="2" borderId="63" xfId="0" applyFont="1" applyFill="1" applyBorder="1" applyAlignment="1">
      <alignment horizontal="center" vertical="top" wrapText="1"/>
    </xf>
    <xf numFmtId="4" fontId="24" fillId="2" borderId="20" xfId="0" applyNumberFormat="1" applyFont="1" applyFill="1" applyBorder="1" applyAlignment="1">
      <alignment horizontal="center" vertical="top" wrapText="1"/>
    </xf>
    <xf numFmtId="0" fontId="24" fillId="2" borderId="83" xfId="0" applyFont="1" applyFill="1" applyBorder="1" applyAlignment="1">
      <alignment horizontal="center" vertical="top" wrapText="1"/>
    </xf>
    <xf numFmtId="4" fontId="24" fillId="2" borderId="14" xfId="0" applyNumberFormat="1" applyFont="1" applyFill="1" applyBorder="1" applyAlignment="1">
      <alignment horizontal="center" vertical="top" wrapText="1"/>
    </xf>
    <xf numFmtId="0" fontId="9" fillId="2" borderId="2" xfId="0" applyFont="1" applyFill="1" applyBorder="1" applyAlignment="1">
      <alignment horizontal="center" vertical="top" wrapText="1"/>
    </xf>
    <xf numFmtId="0" fontId="49" fillId="2" borderId="2" xfId="0" applyFont="1" applyFill="1" applyBorder="1" applyAlignment="1">
      <alignment horizontal="center" vertical="top" wrapText="1"/>
    </xf>
    <xf numFmtId="0" fontId="1" fillId="2" borderId="2"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0" fontId="0" fillId="2" borderId="2" xfId="0" applyFill="1" applyBorder="1" applyAlignment="1">
      <alignment horizontal="center" vertical="top"/>
    </xf>
    <xf numFmtId="0" fontId="36" fillId="2" borderId="1" xfId="0" applyFont="1" applyFill="1" applyBorder="1" applyAlignment="1">
      <alignment horizontal="center" vertical="top" wrapText="1"/>
    </xf>
    <xf numFmtId="3" fontId="36" fillId="2" borderId="1" xfId="0" applyNumberFormat="1" applyFont="1" applyFill="1" applyBorder="1" applyAlignment="1">
      <alignment horizontal="center" vertical="top" wrapText="1"/>
    </xf>
    <xf numFmtId="3" fontId="9" fillId="0" borderId="3" xfId="0" applyNumberFormat="1" applyFont="1" applyBorder="1" applyAlignment="1">
      <alignment horizontal="center" vertical="center" wrapText="1"/>
    </xf>
    <xf numFmtId="168" fontId="55" fillId="0" borderId="1" xfId="0" applyNumberFormat="1" applyFont="1" applyBorder="1" applyAlignment="1">
      <alignment horizontal="center" vertical="center" wrapText="1"/>
    </xf>
    <xf numFmtId="2" fontId="49" fillId="0" borderId="1" xfId="0" applyNumberFormat="1" applyFont="1" applyBorder="1" applyAlignment="1">
      <alignment horizontal="center" vertical="center" wrapText="1"/>
    </xf>
    <xf numFmtId="164" fontId="34" fillId="0" borderId="0" xfId="0" applyNumberFormat="1" applyFont="1" applyAlignment="1">
      <alignment horizontal="center" vertical="top" wrapText="1"/>
    </xf>
    <xf numFmtId="3" fontId="24" fillId="2" borderId="1" xfId="0" applyNumberFormat="1" applyFont="1" applyFill="1" applyBorder="1" applyAlignment="1">
      <alignment horizontal="center" vertical="top"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2" borderId="7" xfId="1" applyFont="1" applyFill="1" applyAlignment="1">
      <alignment horizontal="center"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5" fillId="0" borderId="0" xfId="0" applyFont="1" applyAlignment="1">
      <alignment horizontal="center" wrapText="1"/>
    </xf>
    <xf numFmtId="0" fontId="26" fillId="0" borderId="13" xfId="2" applyFont="1" applyBorder="1" applyAlignment="1">
      <alignment horizontal="left"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39" fillId="0" borderId="5" xfId="2" applyFont="1" applyBorder="1" applyAlignment="1">
      <alignment horizontal="center" vertical="center" wrapText="1"/>
    </xf>
    <xf numFmtId="0" fontId="39" fillId="0" borderId="11" xfId="2"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5" fillId="2" borderId="1" xfId="0" applyNumberFormat="1" applyFont="1" applyFill="1" applyBorder="1" applyAlignment="1">
      <alignment horizontal="center" vertical="top" wrapText="1"/>
    </xf>
    <xf numFmtId="14" fontId="36" fillId="0" borderId="1" xfId="0" applyNumberFormat="1" applyFont="1" applyBorder="1" applyAlignment="1">
      <alignment horizontal="center" vertical="top"/>
    </xf>
    <xf numFmtId="0" fontId="36" fillId="0" borderId="1" xfId="0" applyFont="1" applyBorder="1" applyAlignment="1">
      <alignment horizontal="center" vertical="top"/>
    </xf>
    <xf numFmtId="0" fontId="16" fillId="2" borderId="1" xfId="0" applyFont="1" applyFill="1" applyBorder="1" applyAlignment="1">
      <alignment horizontal="center" vertical="top" wrapText="1"/>
    </xf>
    <xf numFmtId="2" fontId="15" fillId="2" borderId="1" xfId="0" applyNumberFormat="1" applyFont="1" applyFill="1" applyBorder="1" applyAlignment="1">
      <alignment horizontal="center" vertical="top" wrapText="1"/>
    </xf>
    <xf numFmtId="0" fontId="15" fillId="2" borderId="1" xfId="0" applyFont="1" applyFill="1" applyBorder="1" applyAlignment="1">
      <alignment horizontal="center"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8" fillId="0" borderId="2" xfId="0" applyNumberFormat="1" applyFont="1" applyBorder="1" applyAlignment="1">
      <alignment horizontal="center" vertical="top" wrapText="1"/>
    </xf>
    <xf numFmtId="49" fontId="8" fillId="0" borderId="3"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8"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8" xfId="0" applyFont="1" applyBorder="1" applyAlignment="1">
      <alignment horizontal="center" vertical="top" wrapText="1"/>
    </xf>
    <xf numFmtId="0" fontId="11" fillId="0" borderId="3" xfId="0"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8"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14" fontId="4" fillId="0" borderId="1" xfId="0" applyNumberFormat="1" applyFont="1" applyBorder="1" applyAlignment="1">
      <alignment horizontal="center" vertical="top"/>
    </xf>
    <xf numFmtId="0" fontId="4" fillId="0" borderId="1" xfId="0" applyFont="1" applyBorder="1" applyAlignment="1">
      <alignment horizontal="center" vertical="top"/>
    </xf>
    <xf numFmtId="0" fontId="2" fillId="0" borderId="2" xfId="0" applyFont="1" applyBorder="1" applyAlignment="1">
      <alignment horizontal="center"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2" borderId="3" xfId="0" applyFont="1" applyFill="1" applyBorder="1" applyAlignment="1">
      <alignment horizontal="center" vertical="top" wrapText="1"/>
    </xf>
    <xf numFmtId="2" fontId="2" fillId="2" borderId="2" xfId="0" applyNumberFormat="1" applyFont="1" applyFill="1" applyBorder="1" applyAlignment="1">
      <alignment horizontal="center" vertical="top" wrapText="1"/>
    </xf>
    <xf numFmtId="2" fontId="2" fillId="2" borderId="8"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0" fontId="48" fillId="0" borderId="2" xfId="0" applyFont="1" applyBorder="1" applyAlignment="1">
      <alignment horizontal="center" vertical="top"/>
    </xf>
    <xf numFmtId="0" fontId="48" fillId="0" borderId="8" xfId="0" applyFont="1" applyBorder="1" applyAlignment="1">
      <alignment horizontal="center" vertical="top"/>
    </xf>
    <xf numFmtId="0" fontId="48" fillId="0" borderId="3" xfId="0" applyFont="1" applyBorder="1" applyAlignment="1">
      <alignment horizontal="center" vertical="top"/>
    </xf>
    <xf numFmtId="0" fontId="17" fillId="0" borderId="2" xfId="0" applyFont="1" applyBorder="1" applyAlignment="1">
      <alignment horizontal="center" vertical="top"/>
    </xf>
    <xf numFmtId="0" fontId="17" fillId="0" borderId="8" xfId="0" applyFont="1" applyBorder="1" applyAlignment="1">
      <alignment horizontal="center" vertical="top"/>
    </xf>
    <xf numFmtId="0" fontId="17" fillId="0" borderId="3" xfId="0" applyFont="1" applyBorder="1" applyAlignment="1">
      <alignment horizontal="center" vertical="top"/>
    </xf>
    <xf numFmtId="0" fontId="48" fillId="0" borderId="2" xfId="0" applyFont="1" applyBorder="1" applyAlignment="1">
      <alignment horizontal="center" vertical="top" wrapText="1"/>
    </xf>
    <xf numFmtId="0" fontId="48" fillId="0" borderId="8" xfId="0" applyFont="1" applyBorder="1" applyAlignment="1">
      <alignment horizontal="center" vertical="top" wrapText="1"/>
    </xf>
    <xf numFmtId="0" fontId="48" fillId="0" borderId="3" xfId="0" applyFont="1" applyBorder="1" applyAlignment="1">
      <alignment horizontal="center" vertical="top" wrapText="1"/>
    </xf>
    <xf numFmtId="49" fontId="11" fillId="2" borderId="2" xfId="0" applyNumberFormat="1" applyFont="1" applyFill="1" applyBorder="1" applyAlignment="1">
      <alignment horizontal="center" vertical="top" wrapText="1"/>
    </xf>
    <xf numFmtId="49" fontId="11" fillId="2" borderId="8"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14" fontId="48" fillId="0" borderId="2" xfId="0" applyNumberFormat="1" applyFont="1" applyBorder="1" applyAlignment="1">
      <alignment horizontal="center" vertical="top"/>
    </xf>
    <xf numFmtId="2" fontId="1" fillId="2" borderId="8"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0" fontId="9" fillId="2" borderId="8" xfId="0" applyFont="1" applyFill="1" applyBorder="1" applyAlignment="1">
      <alignment horizontal="center" vertical="top" wrapText="1"/>
    </xf>
    <xf numFmtId="0" fontId="9" fillId="2" borderId="3"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14" fontId="54" fillId="2" borderId="8" xfId="0" applyNumberFormat="1" applyFont="1" applyFill="1" applyBorder="1" applyAlignment="1">
      <alignment horizontal="center" vertical="top" wrapText="1"/>
    </xf>
    <xf numFmtId="0" fontId="54" fillId="2" borderId="8" xfId="0" applyFont="1" applyFill="1" applyBorder="1" applyAlignment="1">
      <alignment horizontal="center" vertical="top" wrapText="1"/>
    </xf>
    <xf numFmtId="0" fontId="54" fillId="2" borderId="3"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2" borderId="1" xfId="0" applyNumberFormat="1" applyFont="1" applyFill="1" applyBorder="1" applyAlignment="1">
      <alignment horizontal="center" vertical="top" wrapText="1"/>
    </xf>
    <xf numFmtId="0" fontId="9" fillId="2" borderId="2" xfId="0" applyFont="1" applyFill="1" applyBorder="1" applyAlignment="1">
      <alignment horizontal="center" vertical="top" wrapText="1"/>
    </xf>
    <xf numFmtId="0" fontId="49" fillId="2" borderId="2" xfId="0" applyFont="1" applyFill="1" applyBorder="1" applyAlignment="1">
      <alignment horizontal="center" vertical="top" wrapText="1"/>
    </xf>
    <xf numFmtId="0" fontId="49" fillId="2" borderId="8" xfId="0" applyFont="1" applyFill="1" applyBorder="1" applyAlignment="1">
      <alignment horizontal="center" vertical="top" wrapText="1"/>
    </xf>
    <xf numFmtId="0" fontId="49" fillId="2" borderId="3" xfId="0" applyFont="1" applyFill="1" applyBorder="1" applyAlignment="1">
      <alignment horizontal="center" vertical="top" wrapText="1"/>
    </xf>
    <xf numFmtId="49" fontId="9" fillId="2" borderId="1" xfId="0" applyNumberFormat="1" applyFont="1" applyFill="1" applyBorder="1" applyAlignment="1">
      <alignment horizontal="center" vertical="top" wrapText="1"/>
    </xf>
    <xf numFmtId="14" fontId="0" fillId="2" borderId="1" xfId="0" applyNumberFormat="1" applyFill="1" applyBorder="1" applyAlignment="1">
      <alignment horizontal="center" vertical="top" wrapText="1"/>
    </xf>
    <xf numFmtId="0" fontId="0" fillId="2" borderId="1" xfId="0" applyFill="1" applyBorder="1" applyAlignment="1">
      <alignment horizontal="center" vertical="top" wrapText="1"/>
    </xf>
    <xf numFmtId="0" fontId="9"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0" fontId="0" fillId="2" borderId="1" xfId="0" applyFill="1" applyBorder="1" applyAlignment="1">
      <alignment horizontal="center" vertical="top"/>
    </xf>
    <xf numFmtId="0" fontId="0" fillId="2" borderId="2" xfId="0" applyFill="1" applyBorder="1" applyAlignment="1">
      <alignment horizontal="center" vertical="top"/>
    </xf>
    <xf numFmtId="0" fontId="0" fillId="2" borderId="8" xfId="0" applyFill="1" applyBorder="1" applyAlignment="1">
      <alignment horizontal="center" vertical="top"/>
    </xf>
    <xf numFmtId="0" fontId="0" fillId="2" borderId="3" xfId="0" applyFill="1" applyBorder="1" applyAlignment="1">
      <alignment horizontal="center" vertical="top"/>
    </xf>
    <xf numFmtId="14" fontId="14" fillId="0" borderId="2" xfId="0" applyNumberFormat="1" applyFont="1" applyBorder="1" applyAlignment="1">
      <alignment horizontal="left" vertical="top" wrapText="1"/>
    </xf>
    <xf numFmtId="0" fontId="0" fillId="0" borderId="3" xfId="0"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17" fontId="12" fillId="0" borderId="2" xfId="0" applyNumberFormat="1" applyFont="1" applyBorder="1" applyAlignment="1">
      <alignment horizontal="left" vertical="top" wrapText="1"/>
    </xf>
    <xf numFmtId="17" fontId="12" fillId="0" borderId="3" xfId="0" applyNumberFormat="1"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4" fontId="12" fillId="0" borderId="2" xfId="0" applyNumberFormat="1" applyFont="1" applyBorder="1" applyAlignment="1">
      <alignment horizontal="left" vertical="top" wrapText="1"/>
    </xf>
    <xf numFmtId="4" fontId="12" fillId="0" borderId="3" xfId="0" applyNumberFormat="1"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9" fillId="0" borderId="0" xfId="0" applyFont="1" applyAlignment="1">
      <alignment horizontal="center"/>
    </xf>
    <xf numFmtId="0" fontId="38" fillId="2" borderId="14" xfId="0" applyFont="1" applyFill="1" applyBorder="1" applyAlignment="1">
      <alignment horizontal="center" vertical="center" wrapText="1"/>
    </xf>
    <xf numFmtId="0" fontId="38" fillId="5" borderId="14" xfId="0" applyFont="1" applyFill="1" applyBorder="1" applyAlignment="1">
      <alignment horizontal="center" vertical="center"/>
    </xf>
    <xf numFmtId="0" fontId="24" fillId="6" borderId="15" xfId="0" applyFont="1" applyFill="1" applyBorder="1" applyAlignment="1">
      <alignment horizontal="center" vertical="center" wrapText="1"/>
    </xf>
    <xf numFmtId="0" fontId="39" fillId="2" borderId="19" xfId="0" applyFont="1" applyFill="1" applyBorder="1" applyAlignment="1">
      <alignment horizontal="center" vertical="center" wrapText="1"/>
    </xf>
    <xf numFmtId="0" fontId="39" fillId="2" borderId="21" xfId="0" applyFont="1" applyFill="1" applyBorder="1" applyAlignment="1">
      <alignment horizontal="center" vertical="center" wrapText="1"/>
    </xf>
    <xf numFmtId="0" fontId="53" fillId="6" borderId="16" xfId="0" applyFont="1" applyFill="1" applyBorder="1" applyAlignment="1">
      <alignment horizontal="center" vertical="center" wrapText="1"/>
    </xf>
    <xf numFmtId="0" fontId="38" fillId="2" borderId="14" xfId="0" applyFont="1" applyFill="1" applyBorder="1" applyAlignment="1">
      <alignment horizontal="center" vertical="center"/>
    </xf>
    <xf numFmtId="165" fontId="24" fillId="6" borderId="15" xfId="0" applyNumberFormat="1" applyFont="1" applyFill="1" applyBorder="1" applyAlignment="1">
      <alignment horizontal="center" vertical="center" wrapText="1"/>
    </xf>
    <xf numFmtId="165" fontId="24" fillId="6" borderId="14" xfId="0" applyNumberFormat="1" applyFont="1" applyFill="1" applyBorder="1" applyAlignment="1">
      <alignment horizontal="center" vertical="center" wrapText="1"/>
    </xf>
    <xf numFmtId="0" fontId="24" fillId="6" borderId="14" xfId="0" applyFont="1" applyFill="1" applyBorder="1" applyAlignment="1">
      <alignment horizontal="center" vertical="center" wrapText="1"/>
    </xf>
    <xf numFmtId="49" fontId="24" fillId="6" borderId="15" xfId="0" applyNumberFormat="1" applyFont="1" applyFill="1" applyBorder="1" applyAlignment="1">
      <alignment horizontal="center" vertical="center" wrapText="1"/>
    </xf>
    <xf numFmtId="49" fontId="24" fillId="6" borderId="19" xfId="0" applyNumberFormat="1" applyFont="1" applyFill="1" applyBorder="1" applyAlignment="1">
      <alignment horizontal="center" vertical="center" wrapText="1"/>
    </xf>
    <xf numFmtId="49" fontId="24" fillId="6" borderId="21" xfId="0" applyNumberFormat="1" applyFont="1" applyFill="1" applyBorder="1" applyAlignment="1">
      <alignment horizontal="center" vertical="center" wrapText="1"/>
    </xf>
    <xf numFmtId="0" fontId="53" fillId="6" borderId="23" xfId="0" applyFont="1" applyFill="1" applyBorder="1" applyAlignment="1">
      <alignment horizontal="center" vertical="center" wrapText="1"/>
    </xf>
    <xf numFmtId="0" fontId="24" fillId="6" borderId="26" xfId="0" applyFont="1" applyFill="1" applyBorder="1" applyAlignment="1">
      <alignment horizontal="center" vertical="center" wrapText="1"/>
    </xf>
    <xf numFmtId="0" fontId="24" fillId="6" borderId="29" xfId="0" applyFont="1" applyFill="1" applyBorder="1" applyAlignment="1">
      <alignment horizontal="center" vertical="center" wrapText="1"/>
    </xf>
    <xf numFmtId="165" fontId="24" fillId="6" borderId="26" xfId="0" applyNumberFormat="1" applyFont="1" applyFill="1" applyBorder="1" applyAlignment="1">
      <alignment horizontal="center" vertical="center" wrapText="1"/>
    </xf>
    <xf numFmtId="165" fontId="24" fillId="6" borderId="29" xfId="0" applyNumberFormat="1" applyFont="1" applyFill="1" applyBorder="1" applyAlignment="1">
      <alignment horizontal="center" vertical="center" wrapText="1"/>
    </xf>
    <xf numFmtId="0" fontId="24" fillId="6" borderId="25" xfId="0" applyFont="1" applyFill="1" applyBorder="1" applyAlignment="1">
      <alignment horizontal="center" vertical="center" wrapText="1"/>
    </xf>
    <xf numFmtId="0" fontId="24" fillId="6" borderId="28" xfId="0" applyFont="1" applyFill="1" applyBorder="1" applyAlignment="1">
      <alignment horizontal="center" vertical="center" wrapText="1"/>
    </xf>
    <xf numFmtId="0" fontId="53" fillId="6" borderId="26" xfId="0" applyFont="1" applyFill="1" applyBorder="1" applyAlignment="1">
      <alignment horizontal="center" vertical="center" wrapText="1"/>
    </xf>
    <xf numFmtId="0" fontId="53" fillId="6" borderId="29" xfId="0" applyFont="1" applyFill="1" applyBorder="1" applyAlignment="1">
      <alignment horizontal="center" vertical="center" wrapText="1"/>
    </xf>
    <xf numFmtId="0" fontId="39" fillId="6" borderId="27" xfId="0" applyFont="1" applyFill="1" applyBorder="1"/>
    <xf numFmtId="0" fontId="39" fillId="6" borderId="30" xfId="0" applyFont="1" applyFill="1" applyBorder="1"/>
    <xf numFmtId="0" fontId="24" fillId="7" borderId="31" xfId="0" applyFont="1" applyFill="1" applyBorder="1" applyAlignment="1">
      <alignment horizontal="center" vertical="center" wrapText="1"/>
    </xf>
    <xf numFmtId="0" fontId="24" fillId="7" borderId="54"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4" fillId="7" borderId="15" xfId="0" applyFont="1" applyFill="1" applyBorder="1" applyAlignment="1">
      <alignment horizontal="center" vertical="center" wrapText="1"/>
    </xf>
    <xf numFmtId="0" fontId="53" fillId="7" borderId="16" xfId="0" applyFont="1" applyFill="1" applyBorder="1" applyAlignment="1">
      <alignment horizontal="center" vertical="center" wrapText="1"/>
    </xf>
    <xf numFmtId="0" fontId="53" fillId="7" borderId="26" xfId="0" applyFont="1" applyFill="1" applyBorder="1" applyAlignment="1">
      <alignment horizontal="center" vertical="center" wrapText="1"/>
    </xf>
    <xf numFmtId="165" fontId="24" fillId="7" borderId="23" xfId="0" applyNumberFormat="1" applyFont="1" applyFill="1" applyBorder="1" applyAlignment="1">
      <alignment horizontal="center" vertical="center" wrapText="1"/>
    </xf>
    <xf numFmtId="165" fontId="24" fillId="7" borderId="15" xfId="0" applyNumberFormat="1" applyFont="1" applyFill="1" applyBorder="1" applyAlignment="1">
      <alignment horizontal="center" vertical="center" wrapText="1"/>
    </xf>
    <xf numFmtId="0" fontId="39" fillId="7" borderId="32" xfId="0" applyFont="1" applyFill="1" applyBorder="1"/>
    <xf numFmtId="0" fontId="39" fillId="7" borderId="55" xfId="0" applyFont="1" applyFill="1" applyBorder="1"/>
    <xf numFmtId="0" fontId="24" fillId="2" borderId="33" xfId="0" applyFont="1" applyFill="1" applyBorder="1" applyAlignment="1">
      <alignment horizontal="center" vertical="center" wrapText="1"/>
    </xf>
    <xf numFmtId="0" fontId="24" fillId="2" borderId="56" xfId="0" applyFont="1" applyFill="1" applyBorder="1" applyAlignment="1">
      <alignment horizontal="center" vertical="center" wrapText="1"/>
    </xf>
    <xf numFmtId="0" fontId="24" fillId="2" borderId="52"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40" fillId="2" borderId="34"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48" xfId="0" applyFont="1" applyFill="1" applyBorder="1" applyAlignment="1">
      <alignment horizontal="center" vertical="center" wrapText="1"/>
    </xf>
    <xf numFmtId="0" fontId="53" fillId="2" borderId="35"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53" fillId="2" borderId="47" xfId="0"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7" borderId="15" xfId="0" applyNumberFormat="1" applyFont="1" applyFill="1" applyBorder="1" applyAlignment="1">
      <alignment horizontal="center" vertical="center" wrapText="1"/>
    </xf>
    <xf numFmtId="0" fontId="39" fillId="2" borderId="39" xfId="0" applyFont="1" applyFill="1" applyBorder="1" applyAlignment="1">
      <alignment horizontal="center"/>
    </xf>
    <xf numFmtId="0" fontId="39" fillId="2" borderId="41" xfId="0" applyFont="1" applyFill="1" applyBorder="1" applyAlignment="1">
      <alignment horizontal="center"/>
    </xf>
    <xf numFmtId="0" fontId="39" fillId="2" borderId="49" xfId="0" applyFont="1" applyFill="1" applyBorder="1" applyAlignment="1">
      <alignment horizontal="center"/>
    </xf>
    <xf numFmtId="0" fontId="24" fillId="2" borderId="2" xfId="0" applyFont="1" applyFill="1" applyBorder="1" applyAlignment="1">
      <alignment horizontal="center" vertical="top" wrapText="1"/>
    </xf>
    <xf numFmtId="0" fontId="24" fillId="2" borderId="8" xfId="0" applyFont="1" applyFill="1" applyBorder="1" applyAlignment="1">
      <alignment horizontal="center" vertical="top" wrapText="1"/>
    </xf>
    <xf numFmtId="0" fontId="24" fillId="2" borderId="47" xfId="0" applyFont="1" applyFill="1" applyBorder="1" applyAlignment="1">
      <alignment horizontal="center" vertical="top" wrapText="1"/>
    </xf>
    <xf numFmtId="165" fontId="24" fillId="2" borderId="2" xfId="0" applyNumberFormat="1" applyFont="1" applyFill="1" applyBorder="1" applyAlignment="1">
      <alignment horizontal="center" vertical="center" wrapText="1"/>
    </xf>
    <xf numFmtId="165" fontId="24" fillId="2" borderId="8" xfId="0" applyNumberFormat="1" applyFont="1" applyFill="1" applyBorder="1" applyAlignment="1">
      <alignment horizontal="center" vertical="center" wrapText="1"/>
    </xf>
    <xf numFmtId="165" fontId="24" fillId="2" borderId="47" xfId="0" applyNumberFormat="1" applyFont="1" applyFill="1" applyBorder="1" applyAlignment="1">
      <alignment horizontal="center" vertical="center" wrapText="1"/>
    </xf>
    <xf numFmtId="0" fontId="24" fillId="2" borderId="35"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47" xfId="0" applyFont="1" applyFill="1" applyBorder="1" applyAlignment="1">
      <alignment horizontal="center" vertical="center" wrapText="1"/>
    </xf>
    <xf numFmtId="165" fontId="24" fillId="2" borderId="34" xfId="0" applyNumberFormat="1"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49" fillId="2" borderId="8" xfId="0" applyFont="1" applyFill="1" applyBorder="1" applyAlignment="1">
      <alignment horizontal="center" vertical="center" wrapText="1"/>
    </xf>
    <xf numFmtId="0" fontId="49" fillId="2" borderId="47" xfId="0" applyFont="1" applyFill="1" applyBorder="1" applyAlignment="1">
      <alignment horizontal="center" vertical="center" wrapText="1"/>
    </xf>
    <xf numFmtId="4" fontId="9" fillId="2" borderId="35" xfId="0" applyNumberFormat="1" applyFont="1" applyFill="1" applyBorder="1" applyAlignment="1">
      <alignment horizontal="center" vertical="center" wrapText="1"/>
    </xf>
    <xf numFmtId="4" fontId="9" fillId="2" borderId="8" xfId="0" applyNumberFormat="1" applyFont="1" applyFill="1" applyBorder="1" applyAlignment="1">
      <alignment horizontal="center" vertical="center" wrapText="1"/>
    </xf>
    <xf numFmtId="4" fontId="9" fillId="2" borderId="47"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24" fillId="2" borderId="5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53" fillId="2" borderId="19" xfId="0" applyFont="1" applyFill="1" applyBorder="1" applyAlignment="1">
      <alignment horizontal="center" vertical="center" wrapText="1"/>
    </xf>
    <xf numFmtId="0" fontId="53" fillId="2" borderId="29" xfId="0" applyFont="1" applyFill="1" applyBorder="1" applyAlignment="1">
      <alignment horizontal="center" vertical="center" wrapText="1"/>
    </xf>
    <xf numFmtId="165" fontId="24" fillId="2" borderId="19" xfId="0" applyNumberFormat="1" applyFont="1" applyFill="1" applyBorder="1" applyAlignment="1">
      <alignment horizontal="center" vertical="center" wrapText="1"/>
    </xf>
    <xf numFmtId="165" fontId="24" fillId="2" borderId="29" xfId="0" applyNumberFormat="1" applyFont="1" applyFill="1" applyBorder="1" applyAlignment="1">
      <alignment horizontal="center" vertical="center" wrapText="1"/>
    </xf>
    <xf numFmtId="0" fontId="24" fillId="2" borderId="26" xfId="0" applyFont="1" applyFill="1" applyBorder="1" applyAlignment="1">
      <alignment horizontal="center" vertical="center" wrapText="1"/>
    </xf>
    <xf numFmtId="49" fontId="24" fillId="2" borderId="19" xfId="0" applyNumberFormat="1" applyFont="1" applyFill="1" applyBorder="1" applyAlignment="1">
      <alignment horizontal="center" vertical="center" wrapText="1"/>
    </xf>
    <xf numFmtId="49" fontId="24" fillId="2" borderId="29" xfId="0" applyNumberFormat="1" applyFont="1" applyFill="1" applyBorder="1" applyAlignment="1">
      <alignment horizontal="center" vertical="center" wrapText="1"/>
    </xf>
    <xf numFmtId="0" fontId="39" fillId="2" borderId="58" xfId="0" applyFont="1" applyFill="1" applyBorder="1"/>
    <xf numFmtId="0" fontId="39" fillId="2" borderId="30" xfId="0" applyFont="1" applyFill="1" applyBorder="1"/>
    <xf numFmtId="0" fontId="24" fillId="2" borderId="25" xfId="0" applyFont="1" applyFill="1" applyBorder="1" applyAlignment="1">
      <alignment horizontal="center" vertical="center" wrapText="1"/>
    </xf>
    <xf numFmtId="0" fontId="53" fillId="2" borderId="26" xfId="0" applyFont="1" applyFill="1" applyBorder="1" applyAlignment="1">
      <alignment horizontal="center" vertical="center" wrapText="1"/>
    </xf>
    <xf numFmtId="49" fontId="24" fillId="2" borderId="26" xfId="0" applyNumberFormat="1" applyFont="1" applyFill="1" applyBorder="1" applyAlignment="1">
      <alignment horizontal="center" vertical="center" wrapText="1"/>
    </xf>
    <xf numFmtId="0" fontId="39" fillId="2" borderId="27" xfId="0" applyFont="1" applyFill="1" applyBorder="1"/>
    <xf numFmtId="0" fontId="41" fillId="2" borderId="35" xfId="0" applyFont="1" applyFill="1" applyBorder="1" applyAlignment="1">
      <alignment horizontal="center" vertical="center" wrapText="1"/>
    </xf>
    <xf numFmtId="0" fontId="41" fillId="2" borderId="8" xfId="0" applyFont="1" applyFill="1" applyBorder="1" applyAlignment="1">
      <alignment horizontal="center" vertical="center" wrapText="1"/>
    </xf>
    <xf numFmtId="0" fontId="41" fillId="2" borderId="47" xfId="0" applyFont="1" applyFill="1" applyBorder="1" applyAlignment="1">
      <alignment horizontal="center" vertical="center" wrapText="1"/>
    </xf>
    <xf numFmtId="165" fontId="24" fillId="2" borderId="26" xfId="0" applyNumberFormat="1" applyFont="1" applyFill="1" applyBorder="1" applyAlignment="1">
      <alignment horizontal="center" vertical="center" wrapText="1"/>
    </xf>
    <xf numFmtId="165" fontId="24" fillId="2" borderId="35" xfId="0" applyNumberFormat="1" applyFont="1" applyFill="1" applyBorder="1" applyAlignment="1">
      <alignment horizontal="center" vertical="center" wrapText="1"/>
    </xf>
    <xf numFmtId="0" fontId="40" fillId="2" borderId="35"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40" fillId="2" borderId="47" xfId="0" applyFont="1" applyFill="1" applyBorder="1" applyAlignment="1">
      <alignment horizontal="center" vertical="center" wrapText="1"/>
    </xf>
    <xf numFmtId="0" fontId="40" fillId="2" borderId="2" xfId="0" applyFont="1" applyFill="1" applyBorder="1" applyAlignment="1">
      <alignment horizontal="center" vertical="top" wrapText="1"/>
    </xf>
    <xf numFmtId="0" fontId="40" fillId="2" borderId="8" xfId="0" applyFont="1" applyFill="1" applyBorder="1" applyAlignment="1">
      <alignment horizontal="center" vertical="top" wrapText="1"/>
    </xf>
    <xf numFmtId="0" fontId="40" fillId="2" borderId="47" xfId="0" applyFont="1" applyFill="1" applyBorder="1" applyAlignment="1">
      <alignment horizontal="center" vertical="top" wrapText="1"/>
    </xf>
    <xf numFmtId="0" fontId="24" fillId="2" borderId="60" xfId="0" applyFont="1" applyFill="1" applyBorder="1" applyAlignment="1">
      <alignment horizontal="center" vertical="center" wrapText="1"/>
    </xf>
    <xf numFmtId="0" fontId="39" fillId="2" borderId="65" xfId="0" applyFont="1" applyFill="1" applyBorder="1" applyAlignment="1">
      <alignment horizontal="center" vertical="center" wrapText="1"/>
    </xf>
    <xf numFmtId="0" fontId="39" fillId="2" borderId="70" xfId="0" applyFont="1" applyFill="1" applyBorder="1" applyAlignment="1">
      <alignment horizontal="center" vertical="center" wrapText="1"/>
    </xf>
    <xf numFmtId="0" fontId="24" fillId="2" borderId="61" xfId="0" applyFont="1" applyFill="1" applyBorder="1" applyAlignment="1">
      <alignment horizontal="center" vertical="center" wrapText="1"/>
    </xf>
    <xf numFmtId="0" fontId="39" fillId="2" borderId="71" xfId="0" applyFont="1" applyFill="1" applyBorder="1" applyAlignment="1">
      <alignment horizontal="center" vertical="center" wrapText="1"/>
    </xf>
    <xf numFmtId="0" fontId="53" fillId="2" borderId="61" xfId="0" applyFont="1" applyFill="1" applyBorder="1" applyAlignment="1">
      <alignment horizontal="center" vertical="center" wrapText="1"/>
    </xf>
    <xf numFmtId="0" fontId="53" fillId="2" borderId="71" xfId="0" applyFont="1" applyFill="1" applyBorder="1" applyAlignment="1">
      <alignment horizontal="center" vertical="center" wrapText="1"/>
    </xf>
    <xf numFmtId="165" fontId="24" fillId="2" borderId="61" xfId="0" applyNumberFormat="1" applyFont="1" applyFill="1" applyBorder="1" applyAlignment="1">
      <alignment horizontal="center" vertical="center" wrapText="1"/>
    </xf>
    <xf numFmtId="165" fontId="24" fillId="2" borderId="71" xfId="0" applyNumberFormat="1" applyFont="1" applyFill="1" applyBorder="1" applyAlignment="1">
      <alignment horizontal="center" vertical="center" wrapText="1"/>
    </xf>
    <xf numFmtId="0" fontId="24" fillId="2" borderId="64" xfId="0" applyFont="1" applyFill="1" applyBorder="1" applyAlignment="1">
      <alignment horizontal="center" vertical="center" wrapText="1"/>
    </xf>
    <xf numFmtId="0" fontId="39" fillId="2" borderId="68" xfId="0" applyFont="1" applyFill="1" applyBorder="1" applyAlignment="1">
      <alignment horizontal="center" vertical="center" wrapText="1"/>
    </xf>
    <xf numFmtId="0" fontId="39" fillId="2" borderId="74" xfId="0" applyFont="1" applyFill="1" applyBorder="1" applyAlignment="1">
      <alignment horizontal="center" vertical="center" wrapText="1"/>
    </xf>
    <xf numFmtId="0" fontId="24" fillId="2" borderId="69" xfId="0" applyFont="1" applyFill="1" applyBorder="1" applyAlignment="1">
      <alignment horizontal="center" vertical="center" wrapText="1"/>
    </xf>
    <xf numFmtId="0" fontId="24" fillId="2" borderId="66" xfId="0" applyFont="1" applyFill="1" applyBorder="1" applyAlignment="1">
      <alignment horizontal="center" vertical="center" wrapText="1"/>
    </xf>
    <xf numFmtId="0" fontId="24" fillId="2" borderId="72"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66" xfId="0" applyFont="1" applyFill="1" applyBorder="1" applyAlignment="1">
      <alignment horizontal="center" vertical="center" wrapText="1"/>
    </xf>
    <xf numFmtId="0" fontId="39" fillId="2" borderId="72" xfId="0" applyFont="1" applyFill="1" applyBorder="1" applyAlignment="1">
      <alignment horizontal="center" vertical="center" wrapText="1"/>
    </xf>
    <xf numFmtId="0" fontId="24" fillId="2" borderId="63" xfId="0" applyFont="1" applyFill="1" applyBorder="1" applyAlignment="1">
      <alignment horizontal="center" vertical="center" wrapText="1"/>
    </xf>
    <xf numFmtId="0" fontId="39" fillId="2" borderId="67" xfId="0" applyFont="1" applyFill="1" applyBorder="1" applyAlignment="1">
      <alignment horizontal="center" vertical="center" wrapText="1"/>
    </xf>
    <xf numFmtId="0" fontId="39" fillId="2" borderId="73" xfId="0" applyFont="1" applyFill="1" applyBorder="1" applyAlignment="1">
      <alignment horizontal="center" vertical="center" wrapText="1"/>
    </xf>
    <xf numFmtId="0" fontId="24" fillId="2" borderId="65" xfId="0" applyFont="1" applyFill="1" applyBorder="1" applyAlignment="1">
      <alignment horizontal="center" vertical="center" wrapText="1"/>
    </xf>
    <xf numFmtId="0" fontId="24" fillId="2" borderId="70" xfId="0" applyFont="1" applyFill="1" applyBorder="1" applyAlignment="1">
      <alignment horizontal="center" vertical="center" wrapText="1"/>
    </xf>
    <xf numFmtId="0" fontId="24" fillId="2" borderId="71" xfId="0" applyFont="1" applyFill="1" applyBorder="1" applyAlignment="1">
      <alignment horizontal="center" vertical="center" wrapText="1"/>
    </xf>
    <xf numFmtId="0" fontId="24" fillId="2" borderId="62" xfId="0" applyFont="1" applyFill="1" applyBorder="1" applyAlignment="1">
      <alignment horizontal="center" vertical="center" wrapText="1"/>
    </xf>
    <xf numFmtId="0" fontId="24" fillId="2" borderId="67" xfId="0" applyFont="1" applyFill="1" applyBorder="1" applyAlignment="1">
      <alignment horizontal="center" vertical="center" wrapText="1"/>
    </xf>
    <xf numFmtId="0" fontId="39" fillId="2" borderId="64" xfId="0" applyFont="1" applyFill="1" applyBorder="1"/>
    <xf numFmtId="0" fontId="39" fillId="2" borderId="68" xfId="0" applyFont="1" applyFill="1" applyBorder="1"/>
    <xf numFmtId="0" fontId="39" fillId="2" borderId="74" xfId="0" applyFont="1" applyFill="1" applyBorder="1"/>
    <xf numFmtId="0" fontId="24" fillId="2" borderId="77" xfId="0" applyFont="1" applyFill="1" applyBorder="1" applyAlignment="1">
      <alignment horizontal="center" vertical="center" wrapText="1"/>
    </xf>
    <xf numFmtId="49" fontId="24" fillId="2" borderId="61" xfId="0" applyNumberFormat="1" applyFont="1" applyFill="1" applyBorder="1" applyAlignment="1">
      <alignment horizontal="center" vertical="center" wrapText="1"/>
    </xf>
    <xf numFmtId="49" fontId="24" fillId="2" borderId="71" xfId="0" applyNumberFormat="1"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40" xfId="0" applyFont="1" applyFill="1" applyBorder="1" applyAlignment="1">
      <alignment horizontal="center" vertical="center" wrapText="1"/>
    </xf>
    <xf numFmtId="0" fontId="53" fillId="2" borderId="34" xfId="0" applyFont="1" applyFill="1" applyBorder="1" applyAlignment="1">
      <alignment horizontal="center" vertical="center" wrapText="1"/>
    </xf>
    <xf numFmtId="0" fontId="53" fillId="2" borderId="2" xfId="0" applyFont="1" applyFill="1" applyBorder="1" applyAlignment="1">
      <alignment horizontal="center" vertical="center" wrapText="1"/>
    </xf>
    <xf numFmtId="49" fontId="24" fillId="2" borderId="34" xfId="0" applyNumberFormat="1" applyFont="1" applyFill="1" applyBorder="1" applyAlignment="1">
      <alignment horizontal="center" vertical="center" wrapText="1"/>
    </xf>
    <xf numFmtId="49" fontId="24" fillId="2" borderId="2" xfId="0" applyNumberFormat="1" applyFont="1" applyFill="1" applyBorder="1" applyAlignment="1">
      <alignment horizontal="center" vertical="center" wrapText="1"/>
    </xf>
    <xf numFmtId="0" fontId="39" fillId="2" borderId="51" xfId="0" applyFont="1" applyFill="1" applyBorder="1"/>
    <xf numFmtId="0" fontId="39" fillId="2" borderId="78" xfId="0" applyFont="1" applyFill="1" applyBorder="1"/>
    <xf numFmtId="0" fontId="53" fillId="2" borderId="1" xfId="0" applyFont="1" applyFill="1" applyBorder="1" applyAlignment="1">
      <alignment horizontal="center" vertical="center" wrapText="1"/>
    </xf>
    <xf numFmtId="0" fontId="53" fillId="2" borderId="48" xfId="0" applyFont="1" applyFill="1" applyBorder="1" applyAlignment="1">
      <alignment horizontal="center" vertical="center" wrapText="1"/>
    </xf>
    <xf numFmtId="0" fontId="16" fillId="2" borderId="2" xfId="0" applyFont="1" applyFill="1" applyBorder="1" applyAlignment="1">
      <alignment horizontal="center" vertical="center" wrapText="1"/>
    </xf>
    <xf numFmtId="165" fontId="24" fillId="2" borderId="1" xfId="0" applyNumberFormat="1" applyFont="1" applyFill="1" applyBorder="1" applyAlignment="1">
      <alignment horizontal="center" vertical="center" wrapText="1"/>
    </xf>
    <xf numFmtId="165" fontId="24" fillId="2" borderId="48"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24" fillId="2" borderId="48" xfId="0" applyNumberFormat="1" applyFont="1" applyFill="1" applyBorder="1" applyAlignment="1">
      <alignment horizontal="center" vertical="center" wrapText="1"/>
    </xf>
    <xf numFmtId="0" fontId="39" fillId="2" borderId="79" xfId="0" applyFont="1" applyFill="1" applyBorder="1"/>
    <xf numFmtId="0" fontId="39" fillId="2" borderId="53" xfId="0" applyFont="1" applyFill="1" applyBorder="1"/>
    <xf numFmtId="0" fontId="40" fillId="2" borderId="1" xfId="0" applyFont="1" applyFill="1" applyBorder="1" applyAlignment="1">
      <alignment horizontal="center" vertical="top" wrapText="1"/>
    </xf>
    <xf numFmtId="49" fontId="9" fillId="2" borderId="1" xfId="0" applyNumberFormat="1" applyFont="1" applyFill="1" applyBorder="1" applyAlignment="1">
      <alignment horizontal="center" vertical="center" wrapText="1"/>
    </xf>
    <xf numFmtId="49" fontId="9" fillId="2" borderId="48"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47" xfId="0" applyNumberFormat="1" applyFont="1" applyFill="1" applyBorder="1" applyAlignment="1">
      <alignment horizontal="center" vertical="center" wrapText="1"/>
    </xf>
    <xf numFmtId="0" fontId="9" fillId="2" borderId="78"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48" xfId="0"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9" fontId="24" fillId="2" borderId="8" xfId="0" applyNumberFormat="1" applyFont="1" applyFill="1" applyBorder="1" applyAlignment="1">
      <alignment horizontal="center" vertical="center" wrapText="1"/>
    </xf>
    <xf numFmtId="49" fontId="24" fillId="2" borderId="47" xfId="0" applyNumberFormat="1" applyFont="1" applyFill="1" applyBorder="1" applyAlignment="1">
      <alignment horizontal="center" vertical="center" wrapText="1"/>
    </xf>
    <xf numFmtId="0" fontId="53" fillId="2" borderId="82" xfId="0" applyFont="1" applyFill="1" applyBorder="1" applyAlignment="1">
      <alignment horizontal="center" vertical="center" wrapText="1"/>
    </xf>
    <xf numFmtId="0" fontId="53" fillId="2" borderId="16" xfId="0" applyFont="1" applyFill="1" applyBorder="1" applyAlignment="1">
      <alignment horizontal="center" vertical="center" wrapText="1"/>
    </xf>
    <xf numFmtId="4" fontId="9" fillId="2" borderId="80" xfId="0" applyNumberFormat="1" applyFont="1" applyFill="1" applyBorder="1" applyAlignment="1">
      <alignment horizontal="center" vertical="center" wrapText="1"/>
    </xf>
    <xf numFmtId="4" fontId="9" fillId="2" borderId="81" xfId="0" applyNumberFormat="1" applyFont="1" applyFill="1" applyBorder="1" applyAlignment="1">
      <alignment horizontal="center" vertical="center" wrapText="1"/>
    </xf>
    <xf numFmtId="165" fontId="24" fillId="2" borderId="75" xfId="0" applyNumberFormat="1" applyFont="1" applyFill="1" applyBorder="1" applyAlignment="1">
      <alignment horizontal="center" vertical="center" wrapText="1"/>
    </xf>
    <xf numFmtId="165" fontId="24" fillId="2" borderId="14" xfId="0" applyNumberFormat="1" applyFont="1" applyFill="1" applyBorder="1" applyAlignment="1">
      <alignment horizontal="center" vertical="center" wrapText="1"/>
    </xf>
    <xf numFmtId="165" fontId="24" fillId="2" borderId="15" xfId="0" applyNumberFormat="1" applyFont="1" applyFill="1" applyBorder="1" applyAlignment="1">
      <alignment horizontal="center" vertical="center" wrapText="1"/>
    </xf>
    <xf numFmtId="0" fontId="24" fillId="2" borderId="75"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5" xfId="0" applyFont="1" applyFill="1" applyBorder="1" applyAlignment="1">
      <alignment horizontal="center" vertical="center" wrapText="1"/>
    </xf>
    <xf numFmtId="49" fontId="24" fillId="2" borderId="35" xfId="0" applyNumberFormat="1" applyFont="1" applyFill="1" applyBorder="1" applyAlignment="1">
      <alignment horizontal="center" vertical="center" wrapText="1"/>
    </xf>
    <xf numFmtId="0" fontId="39" fillId="2" borderId="51" xfId="0" applyFont="1" applyFill="1" applyBorder="1" applyAlignment="1">
      <alignment horizontal="center"/>
    </xf>
    <xf numFmtId="0" fontId="39" fillId="2" borderId="79" xfId="0" applyFont="1" applyFill="1" applyBorder="1" applyAlignment="1">
      <alignment horizontal="center"/>
    </xf>
    <xf numFmtId="0" fontId="39" fillId="2" borderId="53" xfId="0" applyFont="1" applyFill="1" applyBorder="1" applyAlignment="1">
      <alignment horizontal="center"/>
    </xf>
    <xf numFmtId="0" fontId="24" fillId="2" borderId="1" xfId="0" quotePrefix="1" applyFont="1" applyFill="1" applyBorder="1" applyAlignment="1">
      <alignment horizontal="center" vertical="center" wrapText="1"/>
    </xf>
    <xf numFmtId="0" fontId="53" fillId="2" borderId="84" xfId="0" applyFont="1" applyFill="1" applyBorder="1" applyAlignment="1">
      <alignment horizontal="center" vertical="center" wrapText="1"/>
    </xf>
    <xf numFmtId="0" fontId="24" fillId="2" borderId="76" xfId="0" applyFont="1" applyFill="1" applyBorder="1" applyAlignment="1">
      <alignment horizontal="center" vertical="center" wrapText="1"/>
    </xf>
    <xf numFmtId="165" fontId="24" fillId="2" borderId="76" xfId="0" applyNumberFormat="1" applyFont="1" applyFill="1" applyBorder="1" applyAlignment="1">
      <alignment horizontal="center" vertical="center" wrapText="1"/>
    </xf>
    <xf numFmtId="4" fontId="9" fillId="2" borderId="85" xfId="0" applyNumberFormat="1" applyFont="1" applyFill="1" applyBorder="1" applyAlignment="1">
      <alignment horizontal="center" vertical="center" wrapText="1"/>
    </xf>
    <xf numFmtId="0" fontId="5" fillId="0" borderId="3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4" xfId="0" applyFont="1" applyBorder="1" applyAlignment="1">
      <alignment horizontal="center" vertical="center"/>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1"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8" xfId="0" applyFont="1" applyBorder="1" applyAlignment="1">
      <alignment horizontal="center" vertical="center" wrapText="1"/>
    </xf>
    <xf numFmtId="0" fontId="4" fillId="0" borderId="47"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7" fillId="0" borderId="34" xfId="0" applyFont="1" applyBorder="1" applyAlignment="1">
      <alignment horizontal="center" vertical="center" wrapText="1"/>
    </xf>
    <xf numFmtId="4" fontId="4" fillId="0" borderId="8" xfId="0" applyNumberFormat="1" applyFont="1" applyBorder="1" applyAlignment="1">
      <alignment horizontal="center" vertical="center"/>
    </xf>
    <xf numFmtId="0" fontId="4" fillId="0" borderId="47" xfId="0" applyFont="1" applyBorder="1" applyAlignment="1">
      <alignment horizontal="center" vertical="center"/>
    </xf>
    <xf numFmtId="4" fontId="4" fillId="0" borderId="47"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48" xfId="0" applyFont="1" applyBorder="1" applyAlignment="1">
      <alignment horizontal="center" vertical="center" wrapText="1"/>
    </xf>
    <xf numFmtId="0" fontId="5" fillId="0" borderId="49" xfId="0" applyFont="1" applyBorder="1" applyAlignment="1">
      <alignment horizontal="center" vertical="center"/>
    </xf>
    <xf numFmtId="0" fontId="4" fillId="0" borderId="50" xfId="0" applyFont="1" applyBorder="1" applyAlignment="1">
      <alignment horizontal="center" vertical="center"/>
    </xf>
    <xf numFmtId="0" fontId="4" fillId="0" borderId="35" xfId="0" applyFont="1" applyBorder="1" applyAlignment="1">
      <alignment horizontal="center" vertical="center" wrapText="1"/>
    </xf>
    <xf numFmtId="164" fontId="4" fillId="0" borderId="8" xfId="0" applyNumberFormat="1" applyFont="1" applyBorder="1" applyAlignment="1">
      <alignment horizontal="center" vertical="center"/>
    </xf>
    <xf numFmtId="164" fontId="4" fillId="0" borderId="47" xfId="0" applyNumberFormat="1" applyFont="1" applyBorder="1" applyAlignment="1">
      <alignment horizontal="center" vertical="center"/>
    </xf>
    <xf numFmtId="14" fontId="5" fillId="0" borderId="39" xfId="0" applyNumberFormat="1" applyFont="1" applyBorder="1" applyAlignment="1">
      <alignment horizontal="center" vertical="center"/>
    </xf>
    <xf numFmtId="0" fontId="4" fillId="0" borderId="3" xfId="0" applyFont="1" applyBorder="1" applyAlignment="1">
      <alignment horizontal="center" vertical="center" wrapText="1"/>
    </xf>
    <xf numFmtId="4" fontId="4" fillId="0" borderId="35" xfId="0" applyNumberFormat="1" applyFont="1" applyBorder="1" applyAlignment="1">
      <alignment horizontal="center" vertical="center"/>
    </xf>
    <xf numFmtId="0" fontId="8" fillId="0" borderId="34" xfId="0" applyFont="1" applyBorder="1" applyAlignment="1">
      <alignment horizontal="center" vertical="center" wrapText="1"/>
    </xf>
    <xf numFmtId="0" fontId="8" fillId="0" borderId="1" xfId="0" applyFont="1" applyBorder="1" applyAlignment="1">
      <alignment horizontal="center" vertical="center" wrapText="1"/>
    </xf>
    <xf numFmtId="164" fontId="4" fillId="0" borderId="35" xfId="0" applyNumberFormat="1" applyFont="1" applyBorder="1" applyAlignment="1">
      <alignment horizontal="center" vertical="center"/>
    </xf>
    <xf numFmtId="4" fontId="4" fillId="0" borderId="3" xfId="0" applyNumberFormat="1" applyFont="1" applyBorder="1" applyAlignment="1">
      <alignment horizontal="center" vertical="center"/>
    </xf>
    <xf numFmtId="4" fontId="4" fillId="0" borderId="2" xfId="0" applyNumberFormat="1" applyFont="1" applyBorder="1" applyAlignment="1">
      <alignment horizontal="center" vertical="center"/>
    </xf>
    <xf numFmtId="0" fontId="5" fillId="0" borderId="41"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50" xfId="0" applyFont="1" applyBorder="1" applyAlignment="1">
      <alignment horizontal="center" vertical="center" wrapText="1"/>
    </xf>
    <xf numFmtId="0" fontId="4" fillId="0" borderId="46" xfId="0" applyFont="1" applyBorder="1" applyAlignment="1">
      <alignment horizontal="center" vertical="center" wrapText="1"/>
    </xf>
    <xf numFmtId="4" fontId="4" fillId="0" borderId="35" xfId="0" applyNumberFormat="1" applyFont="1" applyBorder="1" applyAlignment="1">
      <alignment horizontal="center" vertical="center" wrapText="1"/>
    </xf>
    <xf numFmtId="4" fontId="4" fillId="0" borderId="47"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47" xfId="0" applyNumberFormat="1" applyFont="1" applyBorder="1" applyAlignment="1">
      <alignment horizontal="center" vertical="center" wrapText="1"/>
    </xf>
    <xf numFmtId="14" fontId="7" fillId="0" borderId="39" xfId="0" applyNumberFormat="1" applyFont="1" applyBorder="1" applyAlignment="1">
      <alignment horizontal="center" vertical="center" wrapText="1"/>
    </xf>
    <xf numFmtId="0" fontId="7" fillId="0" borderId="49"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8" xfId="0" applyFont="1" applyBorder="1" applyAlignment="1">
      <alignment horizontal="center" vertical="center" wrapText="1"/>
    </xf>
    <xf numFmtId="164" fontId="4" fillId="0" borderId="35" xfId="0" applyNumberFormat="1" applyFont="1" applyBorder="1" applyAlignment="1">
      <alignment horizontal="center" vertical="center" wrapText="1"/>
    </xf>
    <xf numFmtId="164" fontId="4" fillId="0" borderId="47"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4" fontId="4" fillId="0" borderId="34" xfId="0" applyNumberFormat="1" applyFont="1" applyBorder="1" applyAlignment="1">
      <alignment horizontal="center" vertical="center" wrapText="1"/>
    </xf>
    <xf numFmtId="164" fontId="4" fillId="0" borderId="48" xfId="0" applyNumberFormat="1" applyFont="1" applyBorder="1" applyAlignment="1">
      <alignment horizontal="center" vertical="center" wrapText="1"/>
    </xf>
    <xf numFmtId="14" fontId="7" fillId="0" borderId="51" xfId="0" applyNumberFormat="1" applyFont="1" applyBorder="1" applyAlignment="1">
      <alignment horizontal="center" vertical="center" wrapText="1"/>
    </xf>
    <xf numFmtId="0" fontId="7" fillId="0" borderId="53" xfId="0" applyFont="1" applyBorder="1" applyAlignment="1">
      <alignment horizontal="center" vertical="center" wrapText="1"/>
    </xf>
    <xf numFmtId="4" fontId="4" fillId="0" borderId="34" xfId="0" applyNumberFormat="1" applyFont="1" applyBorder="1" applyAlignment="1">
      <alignment horizontal="center" vertical="center" wrapText="1"/>
    </xf>
    <xf numFmtId="4" fontId="4" fillId="0" borderId="48" xfId="0" applyNumberFormat="1" applyFont="1" applyBorder="1" applyAlignment="1">
      <alignment horizontal="center" vertical="center" wrapText="1"/>
    </xf>
    <xf numFmtId="2" fontId="4" fillId="0" borderId="50" xfId="0" applyNumberFormat="1" applyFont="1" applyBorder="1" applyAlignment="1">
      <alignment horizontal="center" vertical="center" wrapText="1"/>
    </xf>
    <xf numFmtId="2" fontId="4" fillId="0" borderId="46" xfId="0" applyNumberFormat="1" applyFont="1" applyBorder="1" applyAlignment="1">
      <alignment horizontal="center" vertical="center" wrapText="1"/>
    </xf>
    <xf numFmtId="2" fontId="4" fillId="0" borderId="3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8" fillId="0" borderId="35" xfId="0" applyNumberFormat="1" applyFont="1" applyBorder="1" applyAlignment="1">
      <alignment horizontal="center" vertical="center" wrapText="1"/>
    </xf>
    <xf numFmtId="2" fontId="8" fillId="0" borderId="47" xfId="0" applyNumberFormat="1" applyFont="1" applyBorder="1" applyAlignment="1">
      <alignment horizontal="center" vertical="center" wrapText="1"/>
    </xf>
    <xf numFmtId="2" fontId="8" fillId="0" borderId="34" xfId="0" applyNumberFormat="1" applyFont="1" applyBorder="1" applyAlignment="1">
      <alignment horizontal="center" vertical="center" wrapText="1"/>
    </xf>
    <xf numFmtId="2" fontId="8" fillId="0" borderId="48" xfId="0" applyNumberFormat="1" applyFont="1" applyBorder="1" applyAlignment="1">
      <alignment horizontal="center" vertical="center" wrapText="1"/>
    </xf>
    <xf numFmtId="0" fontId="7" fillId="0" borderId="39"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48" xfId="0" applyNumberFormat="1" applyFont="1" applyBorder="1" applyAlignment="1">
      <alignment horizontal="center" vertical="center"/>
    </xf>
    <xf numFmtId="2" fontId="4" fillId="0" borderId="34"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7" fillId="0" borderId="51" xfId="0" applyFont="1" applyBorder="1" applyAlignment="1">
      <alignment horizontal="center" vertical="center" wrapText="1"/>
    </xf>
    <xf numFmtId="0" fontId="8" fillId="0" borderId="0" xfId="0" applyFont="1" applyAlignment="1">
      <alignment horizontal="center"/>
    </xf>
    <xf numFmtId="0" fontId="5" fillId="2" borderId="0" xfId="0" applyFont="1" applyFill="1" applyAlignment="1">
      <alignment horizontal="center"/>
    </xf>
    <xf numFmtId="0" fontId="8" fillId="0" borderId="33" xfId="0" applyFont="1" applyBorder="1" applyAlignment="1">
      <alignment horizontal="center" vertical="center"/>
    </xf>
    <xf numFmtId="0" fontId="8" fillId="0" borderId="52" xfId="0" applyFont="1" applyBorder="1" applyAlignment="1">
      <alignment horizontal="center" vertical="center"/>
    </xf>
    <xf numFmtId="0" fontId="8" fillId="0" borderId="35" xfId="0" applyFont="1" applyBorder="1" applyAlignment="1">
      <alignment horizontal="center" vertical="center" wrapText="1"/>
    </xf>
    <xf numFmtId="0" fontId="8" fillId="0" borderId="47" xfId="0" applyFont="1" applyBorder="1" applyAlignment="1">
      <alignment horizontal="center" vertical="center" wrapText="1"/>
    </xf>
    <xf numFmtId="4" fontId="8" fillId="0" borderId="35" xfId="0" applyNumberFormat="1" applyFont="1" applyBorder="1" applyAlignment="1">
      <alignment horizontal="center" vertical="center"/>
    </xf>
    <xf numFmtId="4" fontId="8" fillId="0" borderId="47" xfId="0" applyNumberFormat="1" applyFont="1" applyBorder="1" applyAlignment="1">
      <alignment horizontal="center" vertical="center"/>
    </xf>
    <xf numFmtId="0" fontId="8" fillId="0" borderId="35" xfId="0" quotePrefix="1" applyFont="1" applyBorder="1" applyAlignment="1">
      <alignment horizontal="center" vertical="center" wrapText="1"/>
    </xf>
    <xf numFmtId="0" fontId="8" fillId="0" borderId="47" xfId="0" quotePrefix="1" applyFont="1" applyBorder="1" applyAlignment="1">
      <alignment horizontal="center" vertical="center" wrapText="1"/>
    </xf>
    <xf numFmtId="0" fontId="8" fillId="0" borderId="8" xfId="0" applyFont="1" applyBorder="1" applyAlignment="1">
      <alignment horizontal="center" vertical="center" wrapText="1"/>
    </xf>
    <xf numFmtId="4" fontId="8" fillId="0" borderId="8" xfId="0" applyNumberFormat="1" applyFont="1" applyBorder="1" applyAlignment="1">
      <alignment horizontal="center" vertical="center" wrapText="1"/>
    </xf>
    <xf numFmtId="0" fontId="35" fillId="0" borderId="39" xfId="0" applyFont="1" applyBorder="1" applyAlignment="1">
      <alignment horizontal="center"/>
    </xf>
    <xf numFmtId="0" fontId="35" fillId="0" borderId="49" xfId="0" applyFont="1" applyBorder="1" applyAlignment="1">
      <alignment horizontal="center"/>
    </xf>
    <xf numFmtId="0" fontId="8" fillId="0" borderId="40" xfId="0" applyFont="1" applyBorder="1" applyAlignment="1">
      <alignment horizontal="center" vertical="center"/>
    </xf>
    <xf numFmtId="17" fontId="8" fillId="0" borderId="35" xfId="0" applyNumberFormat="1" applyFont="1" applyBorder="1" applyAlignment="1">
      <alignment horizontal="center" vertical="center" wrapText="1"/>
    </xf>
    <xf numFmtId="17" fontId="8" fillId="0" borderId="47" xfId="0" applyNumberFormat="1" applyFont="1" applyBorder="1" applyAlignment="1">
      <alignment horizontal="center" vertical="center"/>
    </xf>
    <xf numFmtId="17" fontId="8" fillId="0" borderId="8" xfId="0" applyNumberFormat="1" applyFont="1" applyBorder="1" applyAlignment="1">
      <alignment horizontal="center" vertical="center"/>
    </xf>
    <xf numFmtId="14" fontId="8" fillId="0" borderId="39" xfId="0" applyNumberFormat="1" applyFont="1" applyBorder="1" applyAlignment="1">
      <alignment horizontal="center" vertical="center"/>
    </xf>
    <xf numFmtId="0" fontId="8" fillId="0" borderId="41" xfId="0" applyFont="1" applyBorder="1" applyAlignment="1">
      <alignment horizontal="center" vertical="center"/>
    </xf>
    <xf numFmtId="4" fontId="8" fillId="0" borderId="8" xfId="0" applyNumberFormat="1" applyFont="1" applyBorder="1" applyAlignment="1">
      <alignment horizontal="center" vertical="center"/>
    </xf>
    <xf numFmtId="0" fontId="8" fillId="0" borderId="8" xfId="0" quotePrefix="1" applyFont="1" applyBorder="1" applyAlignment="1">
      <alignment horizontal="center" vertical="center" wrapText="1"/>
    </xf>
    <xf numFmtId="0" fontId="8" fillId="0" borderId="34"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35" fillId="0" borderId="51" xfId="0" applyFont="1" applyBorder="1" applyAlignment="1">
      <alignment horizontal="center"/>
    </xf>
    <xf numFmtId="0" fontId="35" fillId="0" borderId="53" xfId="0" applyFont="1" applyBorder="1" applyAlignment="1">
      <alignment horizont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16" fontId="4" fillId="0" borderId="8" xfId="0" quotePrefix="1" applyNumberFormat="1" applyFont="1" applyBorder="1" applyAlignment="1">
      <alignment horizontal="center" vertical="center" wrapText="1"/>
    </xf>
    <xf numFmtId="16" fontId="4" fillId="0" borderId="3" xfId="0" quotePrefix="1" applyNumberFormat="1" applyFont="1" applyBorder="1" applyAlignment="1">
      <alignment horizontal="center" vertical="center" wrapText="1"/>
    </xf>
    <xf numFmtId="0" fontId="4" fillId="0" borderId="8" xfId="0" quotePrefix="1" applyFont="1" applyBorder="1" applyAlignment="1">
      <alignment horizontal="center" vertical="center" wrapText="1"/>
    </xf>
    <xf numFmtId="0" fontId="4" fillId="0" borderId="3" xfId="0" quotePrefix="1" applyFont="1" applyBorder="1" applyAlignment="1">
      <alignment horizontal="center" vertical="center" wrapText="1"/>
    </xf>
    <xf numFmtId="0" fontId="4" fillId="0" borderId="1" xfId="0" applyFont="1" applyBorder="1" applyAlignment="1">
      <alignment horizontal="center" vertical="center" wrapText="1"/>
    </xf>
    <xf numFmtId="17" fontId="8" fillId="0" borderId="34" xfId="0" applyNumberFormat="1" applyFont="1" applyBorder="1" applyAlignment="1">
      <alignment horizontal="center" vertical="center" wrapText="1"/>
    </xf>
    <xf numFmtId="17" fontId="8" fillId="0" borderId="48"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48" xfId="0" applyNumberFormat="1" applyFont="1" applyBorder="1" applyAlignment="1">
      <alignment horizontal="center" vertical="center"/>
    </xf>
    <xf numFmtId="4" fontId="4" fillId="0" borderId="1"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14" fontId="4" fillId="0" borderId="8" xfId="0" applyNumberFormat="1"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4" fontId="4" fillId="0" borderId="3"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16" fontId="4" fillId="0" borderId="2" xfId="0" quotePrefix="1" applyNumberFormat="1" applyFont="1" applyBorder="1" applyAlignment="1">
      <alignment horizontal="center" vertical="center" wrapText="1"/>
    </xf>
    <xf numFmtId="0" fontId="4" fillId="0" borderId="2" xfId="0" quotePrefix="1" applyFont="1" applyBorder="1" applyAlignment="1">
      <alignment horizontal="center" vertical="center" wrapText="1"/>
    </xf>
    <xf numFmtId="14" fontId="8" fillId="0" borderId="2"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1" xfId="0" applyFont="1" applyBorder="1" applyAlignment="1">
      <alignment horizontal="center" vertical="center"/>
    </xf>
    <xf numFmtId="17" fontId="4" fillId="0" borderId="1" xfId="0" applyNumberFormat="1" applyFont="1" applyBorder="1" applyAlignment="1">
      <alignment horizontal="center" vertical="center"/>
    </xf>
    <xf numFmtId="14" fontId="4" fillId="0" borderId="1" xfId="0" applyNumberFormat="1" applyFont="1" applyBorder="1" applyAlignment="1">
      <alignment horizontal="center" vertical="center" wrapText="1"/>
    </xf>
    <xf numFmtId="0" fontId="56" fillId="0" borderId="45" xfId="0" applyFont="1" applyBorder="1" applyAlignment="1">
      <alignment horizontal="center" vertical="center"/>
    </xf>
    <xf numFmtId="0" fontId="56" fillId="0" borderId="8"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3" xfId="0" applyFont="1" applyBorder="1" applyAlignment="1">
      <alignment horizontal="center" vertical="center"/>
    </xf>
    <xf numFmtId="0" fontId="56" fillId="0" borderId="3" xfId="0" applyFont="1" applyBorder="1" applyAlignment="1">
      <alignment horizontal="center" vertical="center" wrapText="1"/>
    </xf>
    <xf numFmtId="4" fontId="56" fillId="0" borderId="8" xfId="0" applyNumberFormat="1" applyFont="1" applyBorder="1" applyAlignment="1">
      <alignment horizontal="center" vertical="center"/>
    </xf>
    <xf numFmtId="164" fontId="56" fillId="0" borderId="8" xfId="0" applyNumberFormat="1" applyFont="1" applyBorder="1" applyAlignment="1">
      <alignment horizontal="center" vertical="center"/>
    </xf>
    <xf numFmtId="14" fontId="57" fillId="0" borderId="41" xfId="0" applyNumberFormat="1" applyFont="1" applyBorder="1" applyAlignment="1">
      <alignment horizontal="center" vertical="center"/>
    </xf>
    <xf numFmtId="0" fontId="56" fillId="0" borderId="46" xfId="0" applyFont="1" applyBorder="1" applyAlignment="1">
      <alignment horizontal="center" vertical="center"/>
    </xf>
    <xf numFmtId="0" fontId="56" fillId="0" borderId="47" xfId="0" applyFont="1" applyBorder="1" applyAlignment="1">
      <alignment horizontal="center" vertical="center" wrapText="1"/>
    </xf>
    <xf numFmtId="0" fontId="56" fillId="0" borderId="48" xfId="0" applyFont="1" applyBorder="1" applyAlignment="1">
      <alignment horizontal="center" vertical="center" wrapText="1"/>
    </xf>
    <xf numFmtId="0" fontId="56" fillId="0" borderId="48" xfId="0" applyFont="1" applyBorder="1" applyAlignment="1">
      <alignment horizontal="center" vertical="center"/>
    </xf>
    <xf numFmtId="0" fontId="56" fillId="0" borderId="48" xfId="0" applyFont="1" applyBorder="1" applyAlignment="1">
      <alignment horizontal="center" vertical="center" wrapText="1"/>
    </xf>
    <xf numFmtId="0" fontId="56" fillId="0" borderId="47" xfId="0" applyFont="1" applyBorder="1" applyAlignment="1">
      <alignment horizontal="center" vertical="center"/>
    </xf>
    <xf numFmtId="4" fontId="56" fillId="0" borderId="47" xfId="0" applyNumberFormat="1" applyFont="1" applyBorder="1" applyAlignment="1">
      <alignment horizontal="center" vertical="center"/>
    </xf>
    <xf numFmtId="164" fontId="56" fillId="0" borderId="47" xfId="0" applyNumberFormat="1" applyFont="1" applyBorder="1" applyAlignment="1">
      <alignment horizontal="center" vertical="center"/>
    </xf>
    <xf numFmtId="0" fontId="57" fillId="0" borderId="49" xfId="0" applyFont="1" applyBorder="1" applyAlignment="1">
      <alignment horizontal="center" vertical="center"/>
    </xf>
    <xf numFmtId="0" fontId="58" fillId="0" borderId="0" xfId="0" applyFont="1" applyAlignment="1">
      <alignment horizontal="left"/>
    </xf>
    <xf numFmtId="0" fontId="8" fillId="0" borderId="0" xfId="0" applyFont="1" applyAlignment="1">
      <alignment horizontal="left"/>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57C897F-D018-4414-BFAA-1D323876DB47}"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0" dT="2025-02-05T15:14:46.34" personId="{A57C897F-D018-4414-BFAA-1D323876DB47}" id="{B738F9BF-C132-4024-A81A-B5A1799D36A3}">
    <text xml:space="preserve">Partneriai: 
BĮ Klaipėdos rajono turizmo informacijos centras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871C4-8E7F-4D3E-A5A2-74B92E34191A}">
  <sheetPr>
    <pageSetUpPr fitToPage="1"/>
  </sheetPr>
  <dimension ref="B1:AL97"/>
  <sheetViews>
    <sheetView zoomScale="80" zoomScaleNormal="80" workbookViewId="0">
      <pane xSplit="6" ySplit="5" topLeftCell="G34" activePane="bottomRight" state="frozen"/>
      <selection pane="topRight" activeCell="G1" sqref="G1"/>
      <selection pane="bottomLeft" activeCell="A6" sqref="A6"/>
      <selection pane="bottomRight" activeCell="F41" sqref="F41"/>
    </sheetView>
  </sheetViews>
  <sheetFormatPr defaultColWidth="9.28515625" defaultRowHeight="12.75" x14ac:dyDescent="0.2"/>
  <cols>
    <col min="1" max="1" width="1.7109375" style="31" customWidth="1"/>
    <col min="2" max="2" width="11" style="31" customWidth="1"/>
    <col min="3" max="3" width="17.5703125" style="31" customWidth="1"/>
    <col min="4" max="5" width="13.7109375" style="31" customWidth="1"/>
    <col min="6" max="6" width="35.5703125" style="81" customWidth="1"/>
    <col min="7" max="7" width="19.5703125" style="31" customWidth="1"/>
    <col min="8" max="8" width="10.5703125" style="31" customWidth="1"/>
    <col min="9" max="9" width="10.42578125" style="31" customWidth="1"/>
    <col min="10" max="10" width="36.7109375" style="31" customWidth="1"/>
    <col min="11" max="11" width="15" style="31" customWidth="1"/>
    <col min="12" max="12" width="12.5703125" style="31" customWidth="1"/>
    <col min="13" max="13" width="9" style="82" customWidth="1"/>
    <col min="14" max="14" width="10.5703125" style="31" customWidth="1"/>
    <col min="15" max="15" width="15.7109375" style="31" customWidth="1"/>
    <col min="16" max="16" width="10.5703125" style="31" customWidth="1"/>
    <col min="17" max="17" width="12.42578125" style="31" customWidth="1"/>
    <col min="18" max="18" width="11.28515625" style="31" customWidth="1"/>
    <col min="19" max="21" width="14" style="31" customWidth="1"/>
    <col min="22" max="22" width="15.5703125" style="31" customWidth="1"/>
    <col min="23" max="23" width="11.42578125" style="31" customWidth="1"/>
    <col min="24" max="24" width="10" style="31" customWidth="1"/>
    <col min="25" max="25" width="11.5703125" style="31" customWidth="1"/>
    <col min="26" max="27" width="12.42578125" style="31" customWidth="1"/>
    <col min="28" max="28" width="15.5703125" style="31" customWidth="1"/>
    <col min="29" max="29" width="11.42578125" style="31" customWidth="1"/>
    <col min="30" max="30" width="12.42578125" style="31" customWidth="1"/>
    <col min="31" max="31" width="17.7109375" style="31" customWidth="1"/>
    <col min="32" max="33" width="11.28515625" style="31" customWidth="1"/>
    <col min="34" max="34" width="12.42578125" style="31" customWidth="1"/>
    <col min="35" max="35" width="12.28515625" style="31" customWidth="1"/>
    <col min="36" max="36" width="14.42578125" style="31" customWidth="1"/>
    <col min="37" max="37" width="12.42578125" style="31" bestFit="1" customWidth="1"/>
    <col min="38" max="38" width="12.42578125" style="32" bestFit="1" customWidth="1"/>
    <col min="39" max="16384" width="9.28515625" style="31"/>
  </cols>
  <sheetData>
    <row r="1" spans="2:38" x14ac:dyDescent="0.2">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row>
    <row r="2" spans="2:38" s="33" customFormat="1" ht="15" x14ac:dyDescent="0.2">
      <c r="B2" s="287"/>
      <c r="C2" s="287"/>
      <c r="D2" s="287"/>
      <c r="E2" s="287"/>
      <c r="F2" s="287"/>
      <c r="M2" s="34"/>
      <c r="AL2" s="35"/>
    </row>
    <row r="3" spans="2:38" s="39" customFormat="1" ht="15.75" x14ac:dyDescent="0.25">
      <c r="B3" s="283" t="s">
        <v>0</v>
      </c>
      <c r="C3" s="283" t="s">
        <v>1</v>
      </c>
      <c r="D3" s="283" t="s">
        <v>28</v>
      </c>
      <c r="E3" s="283" t="s">
        <v>29</v>
      </c>
      <c r="F3" s="283" t="s">
        <v>30</v>
      </c>
      <c r="G3" s="283" t="s">
        <v>3</v>
      </c>
      <c r="H3" s="283" t="s">
        <v>4</v>
      </c>
      <c r="I3" s="283" t="s">
        <v>5</v>
      </c>
      <c r="J3" s="283" t="s">
        <v>6</v>
      </c>
      <c r="K3" s="283"/>
      <c r="L3" s="283"/>
      <c r="M3" s="283"/>
      <c r="N3" s="277" t="s">
        <v>47</v>
      </c>
      <c r="O3" s="283" t="s">
        <v>31</v>
      </c>
      <c r="P3" s="284" t="s">
        <v>42</v>
      </c>
      <c r="Q3" s="284" t="s">
        <v>32</v>
      </c>
      <c r="R3" s="284" t="s">
        <v>37</v>
      </c>
      <c r="S3" s="284" t="s">
        <v>33</v>
      </c>
      <c r="T3" s="283" t="s">
        <v>55</v>
      </c>
      <c r="U3" s="283" t="s">
        <v>57</v>
      </c>
      <c r="V3" s="285" t="s">
        <v>59</v>
      </c>
      <c r="W3" s="285"/>
      <c r="X3" s="285"/>
      <c r="Y3" s="285"/>
      <c r="Z3" s="285"/>
      <c r="AA3" s="285"/>
      <c r="AB3" s="279" t="s">
        <v>69</v>
      </c>
      <c r="AC3" s="288" t="s">
        <v>75</v>
      </c>
      <c r="AD3" s="280" t="s">
        <v>231</v>
      </c>
      <c r="AE3" s="281"/>
      <c r="AF3" s="282"/>
      <c r="AG3" s="277" t="s">
        <v>27</v>
      </c>
      <c r="AH3" s="277" t="s">
        <v>36</v>
      </c>
      <c r="AI3" s="283" t="s">
        <v>34</v>
      </c>
      <c r="AJ3" s="277" t="s">
        <v>35</v>
      </c>
      <c r="AL3" s="40"/>
    </row>
    <row r="4" spans="2:38" s="39" customFormat="1" ht="56.25" customHeight="1" x14ac:dyDescent="0.25">
      <c r="B4" s="283"/>
      <c r="C4" s="283"/>
      <c r="D4" s="283"/>
      <c r="E4" s="283"/>
      <c r="F4" s="283"/>
      <c r="G4" s="283"/>
      <c r="H4" s="283"/>
      <c r="I4" s="283"/>
      <c r="J4" s="36" t="s">
        <v>7</v>
      </c>
      <c r="K4" s="36" t="s">
        <v>8</v>
      </c>
      <c r="L4" s="36" t="s">
        <v>9</v>
      </c>
      <c r="M4" s="41" t="s">
        <v>10</v>
      </c>
      <c r="N4" s="278"/>
      <c r="O4" s="283"/>
      <c r="P4" s="284"/>
      <c r="Q4" s="284"/>
      <c r="R4" s="284"/>
      <c r="S4" s="284"/>
      <c r="T4" s="283"/>
      <c r="U4" s="283"/>
      <c r="V4" s="38" t="s">
        <v>277</v>
      </c>
      <c r="W4" s="37" t="s">
        <v>62</v>
      </c>
      <c r="X4" s="37" t="s">
        <v>15</v>
      </c>
      <c r="Y4" s="37" t="s">
        <v>63</v>
      </c>
      <c r="Z4" s="37" t="s">
        <v>60</v>
      </c>
      <c r="AA4" s="37" t="s">
        <v>25</v>
      </c>
      <c r="AB4" s="279"/>
      <c r="AC4" s="289"/>
      <c r="AD4" s="37" t="s">
        <v>16</v>
      </c>
      <c r="AE4" s="38" t="s">
        <v>17</v>
      </c>
      <c r="AF4" s="37" t="s">
        <v>26</v>
      </c>
      <c r="AG4" s="278"/>
      <c r="AH4" s="278"/>
      <c r="AI4" s="283"/>
      <c r="AJ4" s="278"/>
      <c r="AL4" s="40"/>
    </row>
    <row r="5" spans="2:38" s="39" customFormat="1" ht="15.75" x14ac:dyDescent="0.25">
      <c r="B5" s="42">
        <v>1</v>
      </c>
      <c r="C5" s="42">
        <v>2</v>
      </c>
      <c r="D5" s="42">
        <v>3</v>
      </c>
      <c r="E5" s="42">
        <v>4</v>
      </c>
      <c r="F5" s="43">
        <v>5</v>
      </c>
      <c r="G5" s="42">
        <v>6</v>
      </c>
      <c r="H5" s="42">
        <v>7</v>
      </c>
      <c r="I5" s="42">
        <v>8</v>
      </c>
      <c r="J5" s="42">
        <v>9</v>
      </c>
      <c r="K5" s="42">
        <v>10</v>
      </c>
      <c r="L5" s="42">
        <v>11</v>
      </c>
      <c r="M5" s="44">
        <v>12</v>
      </c>
      <c r="N5" s="42">
        <v>13</v>
      </c>
      <c r="O5" s="42">
        <v>14</v>
      </c>
      <c r="P5" s="42">
        <v>15</v>
      </c>
      <c r="Q5" s="42">
        <v>16</v>
      </c>
      <c r="R5" s="42">
        <v>17</v>
      </c>
      <c r="S5" s="45">
        <v>18</v>
      </c>
      <c r="T5" s="42">
        <v>19</v>
      </c>
      <c r="U5" s="42">
        <v>20</v>
      </c>
      <c r="V5" s="42">
        <v>21</v>
      </c>
      <c r="W5" s="42">
        <v>22</v>
      </c>
      <c r="X5" s="42">
        <v>23</v>
      </c>
      <c r="Y5" s="42">
        <v>24</v>
      </c>
      <c r="Z5" s="42">
        <v>25</v>
      </c>
      <c r="AA5" s="42">
        <v>26</v>
      </c>
      <c r="AB5" s="42">
        <v>27</v>
      </c>
      <c r="AC5" s="42">
        <v>28</v>
      </c>
      <c r="AD5" s="42">
        <v>29</v>
      </c>
      <c r="AE5" s="42">
        <v>30</v>
      </c>
      <c r="AF5" s="42">
        <v>31</v>
      </c>
      <c r="AG5" s="42">
        <v>32</v>
      </c>
      <c r="AH5" s="126">
        <v>33</v>
      </c>
      <c r="AI5" s="126">
        <v>34</v>
      </c>
      <c r="AJ5" s="42">
        <v>35</v>
      </c>
      <c r="AL5" s="40"/>
    </row>
    <row r="6" spans="2:38" s="52" customFormat="1" ht="110.25" customHeight="1" x14ac:dyDescent="0.25">
      <c r="B6" s="46" t="s">
        <v>78</v>
      </c>
      <c r="C6" s="127" t="s">
        <v>278</v>
      </c>
      <c r="D6" s="127" t="s">
        <v>279</v>
      </c>
      <c r="E6" s="127" t="s">
        <v>280</v>
      </c>
      <c r="F6" s="127" t="s">
        <v>281</v>
      </c>
      <c r="G6" s="127" t="s">
        <v>282</v>
      </c>
      <c r="H6" s="127" t="s">
        <v>79</v>
      </c>
      <c r="I6" s="127" t="s">
        <v>79</v>
      </c>
      <c r="J6" s="128"/>
      <c r="K6" s="129"/>
      <c r="L6" s="129"/>
      <c r="M6" s="130"/>
      <c r="N6" s="128"/>
      <c r="O6" s="129"/>
      <c r="P6" s="128"/>
      <c r="Q6" s="128"/>
      <c r="R6" s="128"/>
      <c r="S6" s="128"/>
      <c r="T6" s="131"/>
      <c r="U6" s="131"/>
      <c r="V6" s="131"/>
      <c r="W6" s="129"/>
      <c r="X6" s="129"/>
      <c r="Y6" s="129"/>
      <c r="Z6" s="129"/>
      <c r="AA6" s="129"/>
      <c r="AB6" s="132"/>
      <c r="AC6" s="129"/>
      <c r="AD6" s="129"/>
      <c r="AE6" s="131"/>
      <c r="AF6" s="129"/>
      <c r="AG6" s="129"/>
      <c r="AH6" s="133"/>
      <c r="AI6" s="133"/>
      <c r="AJ6" s="134">
        <v>45412</v>
      </c>
      <c r="AL6" s="53"/>
    </row>
    <row r="7" spans="2:38" s="52" customFormat="1" ht="15.75" hidden="1" x14ac:dyDescent="0.25">
      <c r="B7" s="54" t="s">
        <v>78</v>
      </c>
      <c r="C7" s="135"/>
      <c r="D7" s="136"/>
      <c r="E7" s="137"/>
      <c r="F7" s="138"/>
      <c r="G7" s="139"/>
      <c r="H7" s="139"/>
      <c r="I7" s="139"/>
      <c r="J7" s="139"/>
      <c r="K7" s="140"/>
      <c r="L7" s="140"/>
      <c r="M7" s="141"/>
      <c r="N7" s="139"/>
      <c r="O7" s="140"/>
      <c r="P7" s="139"/>
      <c r="Q7" s="139"/>
      <c r="R7" s="139"/>
      <c r="S7" s="139"/>
      <c r="T7" s="140"/>
      <c r="U7" s="140"/>
      <c r="V7" s="140"/>
      <c r="W7" s="140"/>
      <c r="X7" s="140"/>
      <c r="Y7" s="140"/>
      <c r="Z7" s="140"/>
      <c r="AA7" s="140"/>
      <c r="AB7" s="142"/>
      <c r="AC7" s="140"/>
      <c r="AD7" s="140"/>
      <c r="AE7" s="140"/>
      <c r="AF7" s="140"/>
      <c r="AG7" s="140"/>
      <c r="AH7" s="143"/>
      <c r="AI7" s="143"/>
      <c r="AJ7" s="144"/>
      <c r="AL7" s="53"/>
    </row>
    <row r="8" spans="2:38" s="52" customFormat="1" ht="63.75" hidden="1" customHeight="1" x14ac:dyDescent="0.25">
      <c r="B8" s="54" t="s">
        <v>78</v>
      </c>
      <c r="C8" s="135"/>
      <c r="D8" s="145"/>
      <c r="E8" s="146"/>
      <c r="F8" s="147"/>
      <c r="G8" s="148"/>
      <c r="H8" s="148"/>
      <c r="I8" s="148"/>
      <c r="J8" s="148"/>
      <c r="K8" s="149"/>
      <c r="L8" s="149"/>
      <c r="M8" s="150"/>
      <c r="N8" s="148"/>
      <c r="O8" s="149"/>
      <c r="P8" s="148"/>
      <c r="Q8" s="148"/>
      <c r="R8" s="148"/>
      <c r="S8" s="148"/>
      <c r="T8" s="140"/>
      <c r="U8" s="149"/>
      <c r="V8" s="149"/>
      <c r="W8" s="149"/>
      <c r="X8" s="149"/>
      <c r="Y8" s="149"/>
      <c r="Z8" s="149"/>
      <c r="AA8" s="149"/>
      <c r="AB8" s="150"/>
      <c r="AC8" s="149"/>
      <c r="AD8" s="149"/>
      <c r="AE8" s="149"/>
      <c r="AF8" s="149"/>
      <c r="AG8" s="149"/>
      <c r="AH8" s="143"/>
      <c r="AI8" s="143"/>
      <c r="AJ8" s="144"/>
      <c r="AL8" s="53"/>
    </row>
    <row r="9" spans="2:38" s="52" customFormat="1" ht="99.75" customHeight="1" x14ac:dyDescent="0.25">
      <c r="B9" s="54" t="s">
        <v>78</v>
      </c>
      <c r="C9" s="135"/>
      <c r="D9" s="127" t="s">
        <v>283</v>
      </c>
      <c r="E9" s="127" t="s">
        <v>104</v>
      </c>
      <c r="F9" s="138" t="s">
        <v>284</v>
      </c>
      <c r="G9" s="127" t="s">
        <v>282</v>
      </c>
      <c r="H9" s="127" t="s">
        <v>79</v>
      </c>
      <c r="I9" s="127" t="s">
        <v>79</v>
      </c>
      <c r="J9" s="140"/>
      <c r="K9" s="140"/>
      <c r="L9" s="140"/>
      <c r="M9" s="142"/>
      <c r="N9" s="139"/>
      <c r="O9" s="140"/>
      <c r="P9" s="139"/>
      <c r="Q9" s="139"/>
      <c r="R9" s="139"/>
      <c r="S9" s="139"/>
      <c r="T9" s="140"/>
      <c r="U9" s="151"/>
      <c r="V9" s="151"/>
      <c r="W9" s="140"/>
      <c r="X9" s="140"/>
      <c r="Y9" s="140"/>
      <c r="Z9" s="140"/>
      <c r="AA9" s="140"/>
      <c r="AB9" s="152"/>
      <c r="AC9" s="140"/>
      <c r="AD9" s="140"/>
      <c r="AE9" s="151"/>
      <c r="AF9" s="140"/>
      <c r="AG9" s="140"/>
      <c r="AH9" s="143"/>
      <c r="AI9" s="143"/>
      <c r="AJ9" s="144"/>
      <c r="AL9" s="53"/>
    </row>
    <row r="10" spans="2:38" s="52" customFormat="1" ht="72" hidden="1" customHeight="1" x14ac:dyDescent="0.25">
      <c r="B10" s="54" t="s">
        <v>78</v>
      </c>
      <c r="C10" s="153"/>
      <c r="D10" s="154"/>
      <c r="E10" s="140"/>
      <c r="F10" s="127"/>
      <c r="G10" s="140"/>
      <c r="H10" s="140"/>
      <c r="I10" s="140"/>
      <c r="J10" s="140"/>
      <c r="K10" s="140"/>
      <c r="L10" s="140"/>
      <c r="M10" s="142"/>
      <c r="N10" s="140"/>
      <c r="O10" s="140"/>
      <c r="P10" s="140"/>
      <c r="Q10" s="140"/>
      <c r="R10" s="140"/>
      <c r="S10" s="140"/>
      <c r="T10" s="140"/>
      <c r="U10" s="140"/>
      <c r="V10" s="140"/>
      <c r="W10" s="140"/>
      <c r="X10" s="140"/>
      <c r="Y10" s="140"/>
      <c r="Z10" s="140"/>
      <c r="AA10" s="140"/>
      <c r="AB10" s="140"/>
      <c r="AC10" s="140"/>
      <c r="AD10" s="140"/>
      <c r="AE10" s="140"/>
      <c r="AF10" s="140"/>
      <c r="AG10" s="140"/>
      <c r="AH10" s="143"/>
      <c r="AI10" s="143"/>
      <c r="AJ10" s="144"/>
      <c r="AL10" s="53"/>
    </row>
    <row r="11" spans="2:38" s="52" customFormat="1" ht="53.25" hidden="1" customHeight="1" x14ac:dyDescent="0.25">
      <c r="B11" s="54" t="s">
        <v>78</v>
      </c>
      <c r="C11" s="153"/>
      <c r="D11" s="154"/>
      <c r="E11" s="140"/>
      <c r="F11" s="139"/>
      <c r="G11" s="140"/>
      <c r="H11" s="140"/>
      <c r="I11" s="140"/>
      <c r="J11" s="140"/>
      <c r="K11" s="140"/>
      <c r="L11" s="140"/>
      <c r="M11" s="155"/>
      <c r="N11" s="140"/>
      <c r="O11" s="140"/>
      <c r="P11" s="140"/>
      <c r="Q11" s="140"/>
      <c r="R11" s="140"/>
      <c r="S11" s="140"/>
      <c r="T11" s="140"/>
      <c r="U11" s="140"/>
      <c r="V11" s="140"/>
      <c r="W11" s="140"/>
      <c r="X11" s="140"/>
      <c r="Y11" s="140"/>
      <c r="Z11" s="140"/>
      <c r="AA11" s="140"/>
      <c r="AB11" s="140"/>
      <c r="AC11" s="140"/>
      <c r="AD11" s="140"/>
      <c r="AE11" s="140"/>
      <c r="AF11" s="140"/>
      <c r="AG11" s="140"/>
      <c r="AH11" s="143"/>
      <c r="AI11" s="143"/>
      <c r="AJ11" s="144"/>
      <c r="AL11" s="53"/>
    </row>
    <row r="12" spans="2:38" s="52" customFormat="1" ht="81.75" hidden="1" customHeight="1" x14ac:dyDescent="0.25">
      <c r="B12" s="54" t="s">
        <v>78</v>
      </c>
      <c r="C12" s="153"/>
      <c r="D12" s="154"/>
      <c r="E12" s="140"/>
      <c r="F12" s="139"/>
      <c r="G12" s="140"/>
      <c r="H12" s="140"/>
      <c r="I12" s="140"/>
      <c r="J12" s="140"/>
      <c r="K12" s="140"/>
      <c r="L12" s="140"/>
      <c r="M12" s="142"/>
      <c r="N12" s="140"/>
      <c r="O12" s="140"/>
      <c r="P12" s="140"/>
      <c r="Q12" s="140"/>
      <c r="R12" s="140"/>
      <c r="S12" s="140"/>
      <c r="T12" s="140"/>
      <c r="U12" s="140"/>
      <c r="V12" s="140"/>
      <c r="W12" s="140"/>
      <c r="X12" s="140"/>
      <c r="Y12" s="140"/>
      <c r="Z12" s="140"/>
      <c r="AA12" s="140"/>
      <c r="AB12" s="140"/>
      <c r="AC12" s="140"/>
      <c r="AD12" s="140"/>
      <c r="AE12" s="140"/>
      <c r="AF12" s="140"/>
      <c r="AG12" s="140"/>
      <c r="AH12" s="143"/>
      <c r="AI12" s="143"/>
      <c r="AJ12" s="144"/>
      <c r="AL12" s="53"/>
    </row>
    <row r="13" spans="2:38" s="52" customFormat="1" ht="67.5" hidden="1" customHeight="1" x14ac:dyDescent="0.25">
      <c r="B13" s="54" t="s">
        <v>78</v>
      </c>
      <c r="C13" s="153"/>
      <c r="D13" s="140"/>
      <c r="E13" s="140"/>
      <c r="F13" s="139"/>
      <c r="G13" s="140"/>
      <c r="H13" s="140"/>
      <c r="I13" s="140"/>
      <c r="J13" s="140"/>
      <c r="K13" s="140"/>
      <c r="L13" s="140"/>
      <c r="M13" s="142"/>
      <c r="N13" s="140"/>
      <c r="O13" s="140"/>
      <c r="P13" s="140"/>
      <c r="Q13" s="140"/>
      <c r="R13" s="140"/>
      <c r="S13" s="140"/>
      <c r="T13" s="140"/>
      <c r="U13" s="140"/>
      <c r="V13" s="140"/>
      <c r="W13" s="140"/>
      <c r="X13" s="140"/>
      <c r="Y13" s="140"/>
      <c r="Z13" s="140"/>
      <c r="AA13" s="140"/>
      <c r="AB13" s="140"/>
      <c r="AC13" s="140"/>
      <c r="AD13" s="140"/>
      <c r="AE13" s="140"/>
      <c r="AF13" s="140"/>
      <c r="AG13" s="140"/>
      <c r="AH13" s="143"/>
      <c r="AI13" s="143"/>
      <c r="AJ13" s="144"/>
      <c r="AL13" s="53"/>
    </row>
    <row r="14" spans="2:38" s="52" customFormat="1" ht="15.75" hidden="1" x14ac:dyDescent="0.25">
      <c r="B14" s="54" t="s">
        <v>78</v>
      </c>
      <c r="C14" s="153"/>
      <c r="D14" s="140"/>
      <c r="E14" s="140"/>
      <c r="F14" s="139"/>
      <c r="G14" s="140"/>
      <c r="H14" s="140"/>
      <c r="I14" s="140"/>
      <c r="J14" s="140"/>
      <c r="K14" s="140"/>
      <c r="L14" s="140"/>
      <c r="M14" s="142"/>
      <c r="N14" s="140"/>
      <c r="O14" s="140"/>
      <c r="P14" s="140"/>
      <c r="Q14" s="140"/>
      <c r="R14" s="140"/>
      <c r="S14" s="140"/>
      <c r="T14" s="140"/>
      <c r="U14" s="140"/>
      <c r="V14" s="140"/>
      <c r="W14" s="140"/>
      <c r="X14" s="140"/>
      <c r="Y14" s="140"/>
      <c r="Z14" s="140"/>
      <c r="AA14" s="140"/>
      <c r="AB14" s="140"/>
      <c r="AC14" s="140"/>
      <c r="AD14" s="140"/>
      <c r="AE14" s="140"/>
      <c r="AF14" s="140"/>
      <c r="AG14" s="140"/>
      <c r="AH14" s="143"/>
      <c r="AI14" s="143"/>
      <c r="AJ14" s="144"/>
      <c r="AL14" s="53"/>
    </row>
    <row r="15" spans="2:38" s="52" customFormat="1" ht="15.75" hidden="1" x14ac:dyDescent="0.25">
      <c r="B15" s="54" t="s">
        <v>78</v>
      </c>
      <c r="C15" s="153"/>
      <c r="D15" s="140"/>
      <c r="E15" s="140"/>
      <c r="F15" s="139"/>
      <c r="G15" s="140"/>
      <c r="H15" s="140"/>
      <c r="I15" s="140"/>
      <c r="J15" s="140"/>
      <c r="K15" s="140"/>
      <c r="L15" s="140"/>
      <c r="M15" s="142"/>
      <c r="N15" s="140"/>
      <c r="O15" s="140"/>
      <c r="P15" s="140"/>
      <c r="Q15" s="140"/>
      <c r="R15" s="140"/>
      <c r="S15" s="140"/>
      <c r="T15" s="140"/>
      <c r="U15" s="140"/>
      <c r="V15" s="140"/>
      <c r="W15" s="140"/>
      <c r="X15" s="140"/>
      <c r="Y15" s="140"/>
      <c r="Z15" s="140"/>
      <c r="AA15" s="140"/>
      <c r="AB15" s="140"/>
      <c r="AC15" s="140"/>
      <c r="AD15" s="140"/>
      <c r="AE15" s="140"/>
      <c r="AF15" s="140"/>
      <c r="AG15" s="140"/>
      <c r="AH15" s="143"/>
      <c r="AI15" s="143"/>
      <c r="AJ15" s="144"/>
      <c r="AL15" s="53"/>
    </row>
    <row r="16" spans="2:38" s="52" customFormat="1" ht="103.5" customHeight="1" x14ac:dyDescent="0.25">
      <c r="B16" s="46" t="s">
        <v>91</v>
      </c>
      <c r="C16" s="47" t="s">
        <v>286</v>
      </c>
      <c r="D16" s="47" t="s">
        <v>279</v>
      </c>
      <c r="E16" s="48" t="s">
        <v>280</v>
      </c>
      <c r="F16" s="48" t="s">
        <v>287</v>
      </c>
      <c r="G16" s="47" t="s">
        <v>282</v>
      </c>
      <c r="H16" s="47" t="s">
        <v>79</v>
      </c>
      <c r="I16" s="47" t="s">
        <v>79</v>
      </c>
      <c r="J16" s="47" t="s">
        <v>288</v>
      </c>
      <c r="K16" s="47" t="s">
        <v>289</v>
      </c>
      <c r="L16" s="47" t="s">
        <v>81</v>
      </c>
      <c r="M16" s="63">
        <v>637</v>
      </c>
      <c r="N16" s="48" t="s">
        <v>196</v>
      </c>
      <c r="O16" s="48" t="s">
        <v>95</v>
      </c>
      <c r="P16" s="48" t="s">
        <v>83</v>
      </c>
      <c r="Q16" s="48" t="s">
        <v>84</v>
      </c>
      <c r="R16" s="48" t="s">
        <v>85</v>
      </c>
      <c r="S16" s="48" t="s">
        <v>144</v>
      </c>
      <c r="T16" s="49">
        <f>V16</f>
        <v>150000</v>
      </c>
      <c r="U16" s="49">
        <f>V16</f>
        <v>150000</v>
      </c>
      <c r="V16" s="49">
        <v>150000</v>
      </c>
      <c r="W16" s="49"/>
      <c r="X16" s="49"/>
      <c r="Y16" s="49"/>
      <c r="Z16" s="49"/>
      <c r="AA16" s="49"/>
      <c r="AB16" s="50">
        <v>26470.6</v>
      </c>
      <c r="AC16" s="49"/>
      <c r="AD16" s="49"/>
      <c r="AE16" s="49">
        <f>V16</f>
        <v>150000</v>
      </c>
      <c r="AF16" s="47"/>
      <c r="AG16" s="47"/>
      <c r="AH16" s="51" t="s">
        <v>290</v>
      </c>
      <c r="AI16" s="51" t="s">
        <v>291</v>
      </c>
      <c r="AJ16" s="156">
        <v>45414</v>
      </c>
      <c r="AL16" s="53"/>
    </row>
    <row r="17" spans="2:38" s="52" customFormat="1" ht="47.25" x14ac:dyDescent="0.25">
      <c r="B17" s="54" t="s">
        <v>91</v>
      </c>
      <c r="E17" s="55"/>
      <c r="F17" s="55"/>
      <c r="J17" s="52" t="s">
        <v>122</v>
      </c>
      <c r="K17" s="52" t="s">
        <v>87</v>
      </c>
      <c r="L17" s="52" t="s">
        <v>88</v>
      </c>
      <c r="M17" s="57">
        <v>637</v>
      </c>
      <c r="AH17" s="58"/>
      <c r="AI17" s="58"/>
      <c r="AJ17" s="59"/>
      <c r="AL17" s="53"/>
    </row>
    <row r="18" spans="2:38" s="52" customFormat="1" ht="31.5" x14ac:dyDescent="0.25">
      <c r="B18" s="54" t="s">
        <v>91</v>
      </c>
      <c r="D18" s="60"/>
      <c r="E18" s="61"/>
      <c r="F18" s="61"/>
      <c r="G18" s="60"/>
      <c r="H18" s="60"/>
      <c r="I18" s="60"/>
      <c r="J18" s="60" t="s">
        <v>292</v>
      </c>
      <c r="K18" s="60" t="s">
        <v>126</v>
      </c>
      <c r="L18" s="60" t="s">
        <v>90</v>
      </c>
      <c r="M18" s="62">
        <v>110</v>
      </c>
      <c r="N18" s="60"/>
      <c r="O18" s="60"/>
      <c r="P18" s="60"/>
      <c r="Q18" s="60"/>
      <c r="R18" s="60"/>
      <c r="S18" s="60"/>
      <c r="U18" s="60"/>
      <c r="V18" s="60"/>
      <c r="W18" s="60"/>
      <c r="X18" s="60"/>
      <c r="Y18" s="60"/>
      <c r="Z18" s="60"/>
      <c r="AA18" s="60"/>
      <c r="AB18" s="60"/>
      <c r="AC18" s="60"/>
      <c r="AD18" s="60"/>
      <c r="AE18" s="60"/>
      <c r="AF18" s="60"/>
      <c r="AG18" s="60"/>
      <c r="AH18" s="64"/>
      <c r="AI18" s="64"/>
      <c r="AJ18" s="65"/>
      <c r="AL18" s="53"/>
    </row>
    <row r="19" spans="2:38" s="52" customFormat="1" ht="114.75" hidden="1" customHeight="1" x14ac:dyDescent="0.25">
      <c r="B19" s="54" t="s">
        <v>91</v>
      </c>
      <c r="D19" s="200" t="s">
        <v>283</v>
      </c>
      <c r="E19" s="201" t="s">
        <v>104</v>
      </c>
      <c r="F19" s="201" t="s">
        <v>287</v>
      </c>
      <c r="G19" s="202" t="s">
        <v>282</v>
      </c>
      <c r="H19" s="202" t="s">
        <v>79</v>
      </c>
      <c r="I19" s="202" t="s">
        <v>79</v>
      </c>
      <c r="J19" s="203" t="s">
        <v>288</v>
      </c>
      <c r="K19" s="203" t="s">
        <v>289</v>
      </c>
      <c r="L19" s="203" t="s">
        <v>81</v>
      </c>
      <c r="M19" s="204">
        <v>637</v>
      </c>
      <c r="N19" s="201" t="s">
        <v>196</v>
      </c>
      <c r="O19" s="201" t="s">
        <v>95</v>
      </c>
      <c r="P19" s="201" t="s">
        <v>83</v>
      </c>
      <c r="Q19" s="201" t="s">
        <v>84</v>
      </c>
      <c r="R19" s="201" t="s">
        <v>85</v>
      </c>
      <c r="S19" s="201" t="s">
        <v>144</v>
      </c>
      <c r="U19" s="205">
        <f>V19</f>
        <v>20000</v>
      </c>
      <c r="V19" s="206">
        <v>20000</v>
      </c>
      <c r="W19" s="49"/>
      <c r="X19" s="49"/>
      <c r="Y19" s="49"/>
      <c r="Z19" s="49"/>
      <c r="AA19" s="49"/>
      <c r="AB19" s="206">
        <v>3529.42</v>
      </c>
      <c r="AC19" s="49"/>
      <c r="AD19" s="49"/>
      <c r="AE19" s="206">
        <f>V19</f>
        <v>20000</v>
      </c>
      <c r="AH19" s="58"/>
      <c r="AI19" s="58"/>
      <c r="AJ19" s="207">
        <v>45414</v>
      </c>
      <c r="AL19" s="53"/>
    </row>
    <row r="20" spans="2:38" s="52" customFormat="1" ht="63" hidden="1" x14ac:dyDescent="0.25">
      <c r="B20" s="54" t="s">
        <v>91</v>
      </c>
      <c r="E20" s="55"/>
      <c r="F20" s="55"/>
      <c r="J20" s="208" t="s">
        <v>293</v>
      </c>
      <c r="K20" s="208" t="s">
        <v>101</v>
      </c>
      <c r="L20" s="208" t="s">
        <v>102</v>
      </c>
      <c r="M20" s="209">
        <v>1</v>
      </c>
      <c r="AH20" s="58"/>
      <c r="AI20" s="58"/>
      <c r="AJ20" s="59"/>
      <c r="AL20" s="53"/>
    </row>
    <row r="21" spans="2:38" s="52" customFormat="1" ht="47.25" hidden="1" x14ac:dyDescent="0.25">
      <c r="B21" s="54" t="s">
        <v>91</v>
      </c>
      <c r="E21" s="55"/>
      <c r="F21" s="55"/>
      <c r="J21" s="208" t="s">
        <v>122</v>
      </c>
      <c r="K21" s="208" t="s">
        <v>87</v>
      </c>
      <c r="L21" s="208" t="s">
        <v>88</v>
      </c>
      <c r="M21" s="210">
        <v>637</v>
      </c>
      <c r="AH21" s="58"/>
      <c r="AI21" s="58"/>
      <c r="AJ21" s="59"/>
      <c r="AL21" s="53"/>
    </row>
    <row r="22" spans="2:38" s="52" customFormat="1" ht="78.75" hidden="1" x14ac:dyDescent="0.25">
      <c r="B22" s="54" t="s">
        <v>91</v>
      </c>
      <c r="E22" s="55"/>
      <c r="F22" s="55"/>
      <c r="J22" s="208" t="s">
        <v>294</v>
      </c>
      <c r="K22" s="208" t="s">
        <v>124</v>
      </c>
      <c r="L22" s="208" t="s">
        <v>125</v>
      </c>
      <c r="M22" s="209">
        <v>80</v>
      </c>
      <c r="AH22" s="58"/>
      <c r="AI22" s="58"/>
      <c r="AJ22" s="59"/>
      <c r="AL22" s="53"/>
    </row>
    <row r="23" spans="2:38" s="52" customFormat="1" ht="96.75" customHeight="1" x14ac:dyDescent="0.25">
      <c r="B23" s="46" t="s">
        <v>103</v>
      </c>
      <c r="C23" s="47" t="s">
        <v>295</v>
      </c>
      <c r="D23" s="47" t="s">
        <v>279</v>
      </c>
      <c r="E23" s="48" t="s">
        <v>280</v>
      </c>
      <c r="F23" s="48" t="s">
        <v>296</v>
      </c>
      <c r="G23" s="47" t="s">
        <v>282</v>
      </c>
      <c r="H23" s="47" t="s">
        <v>79</v>
      </c>
      <c r="I23" s="47" t="s">
        <v>79</v>
      </c>
      <c r="J23" s="47" t="s">
        <v>285</v>
      </c>
      <c r="K23" s="47" t="s">
        <v>289</v>
      </c>
      <c r="L23" s="47" t="s">
        <v>117</v>
      </c>
      <c r="M23" s="63">
        <v>450</v>
      </c>
      <c r="N23" s="48" t="s">
        <v>196</v>
      </c>
      <c r="O23" s="47" t="s">
        <v>82</v>
      </c>
      <c r="P23" s="48" t="s">
        <v>83</v>
      </c>
      <c r="Q23" s="48" t="s">
        <v>84</v>
      </c>
      <c r="R23" s="48" t="s">
        <v>85</v>
      </c>
      <c r="S23" s="48" t="s">
        <v>144</v>
      </c>
      <c r="T23" s="49">
        <f>V23</f>
        <v>986000</v>
      </c>
      <c r="U23" s="49">
        <f>V23</f>
        <v>986000</v>
      </c>
      <c r="V23" s="49">
        <v>986000</v>
      </c>
      <c r="W23" s="49"/>
      <c r="X23" s="49"/>
      <c r="Y23" s="49"/>
      <c r="Z23" s="49"/>
      <c r="AA23" s="49"/>
      <c r="AB23" s="49">
        <v>174544.64000000001</v>
      </c>
      <c r="AC23" s="47" t="s">
        <v>86</v>
      </c>
      <c r="AD23" s="47"/>
      <c r="AE23" s="49">
        <f>V23</f>
        <v>986000</v>
      </c>
      <c r="AF23" s="47"/>
      <c r="AG23" s="47"/>
      <c r="AH23" s="51">
        <v>45383</v>
      </c>
      <c r="AI23" s="51">
        <v>45413</v>
      </c>
      <c r="AJ23" s="156">
        <v>45407</v>
      </c>
      <c r="AL23" s="53"/>
    </row>
    <row r="24" spans="2:38" s="52" customFormat="1" ht="35.25" customHeight="1" x14ac:dyDescent="0.25">
      <c r="B24" s="54" t="s">
        <v>103</v>
      </c>
      <c r="F24" s="55"/>
      <c r="J24" s="52" t="s">
        <v>122</v>
      </c>
      <c r="K24" s="52" t="s">
        <v>93</v>
      </c>
      <c r="L24" s="52" t="s">
        <v>88</v>
      </c>
      <c r="M24" s="56">
        <v>2500</v>
      </c>
      <c r="V24" s="53"/>
      <c r="W24" s="53"/>
      <c r="X24" s="53"/>
      <c r="Y24" s="53"/>
      <c r="Z24" s="53"/>
      <c r="AA24" s="53"/>
      <c r="AB24" s="53"/>
      <c r="AH24" s="58"/>
      <c r="AI24" s="58"/>
      <c r="AJ24" s="59"/>
      <c r="AL24" s="53"/>
    </row>
    <row r="25" spans="2:38" s="52" customFormat="1" ht="31.5" x14ac:dyDescent="0.25">
      <c r="B25" s="66" t="s">
        <v>103</v>
      </c>
      <c r="C25" s="60"/>
      <c r="D25" s="60"/>
      <c r="E25" s="60"/>
      <c r="F25" s="61"/>
      <c r="G25" s="60"/>
      <c r="H25" s="60"/>
      <c r="I25" s="60"/>
      <c r="J25" s="60" t="s">
        <v>292</v>
      </c>
      <c r="K25" s="60" t="s">
        <v>89</v>
      </c>
      <c r="L25" s="60" t="s">
        <v>90</v>
      </c>
      <c r="M25" s="62">
        <v>380</v>
      </c>
      <c r="N25" s="60"/>
      <c r="O25" s="60"/>
      <c r="P25" s="60"/>
      <c r="Q25" s="60"/>
      <c r="R25" s="60"/>
      <c r="S25" s="60"/>
      <c r="T25" s="60"/>
      <c r="U25" s="60"/>
      <c r="V25" s="67"/>
      <c r="W25" s="67"/>
      <c r="X25" s="67"/>
      <c r="Y25" s="67"/>
      <c r="Z25" s="67"/>
      <c r="AA25" s="67"/>
      <c r="AB25" s="68"/>
      <c r="AC25" s="60"/>
      <c r="AD25" s="60"/>
      <c r="AE25" s="60"/>
      <c r="AF25" s="60"/>
      <c r="AG25" s="60"/>
      <c r="AH25" s="64"/>
      <c r="AI25" s="64"/>
      <c r="AJ25" s="65"/>
      <c r="AL25" s="53"/>
    </row>
    <row r="26" spans="2:38" s="69" customFormat="1" ht="177.75" customHeight="1" x14ac:dyDescent="0.25">
      <c r="B26" s="46" t="s">
        <v>110</v>
      </c>
      <c r="C26" s="69" t="s">
        <v>297</v>
      </c>
      <c r="D26" s="52" t="s">
        <v>283</v>
      </c>
      <c r="E26" s="48" t="s">
        <v>104</v>
      </c>
      <c r="F26" s="48" t="s">
        <v>298</v>
      </c>
      <c r="G26" s="47" t="s">
        <v>282</v>
      </c>
      <c r="H26" s="47" t="s">
        <v>79</v>
      </c>
      <c r="I26" s="47" t="s">
        <v>79</v>
      </c>
      <c r="J26" s="47" t="s">
        <v>92</v>
      </c>
      <c r="K26" s="47" t="s">
        <v>93</v>
      </c>
      <c r="L26" s="47" t="s">
        <v>94</v>
      </c>
      <c r="M26" s="70">
        <v>94</v>
      </c>
      <c r="N26" s="48" t="s">
        <v>196</v>
      </c>
      <c r="O26" s="69" t="s">
        <v>95</v>
      </c>
      <c r="P26" s="48" t="s">
        <v>83</v>
      </c>
      <c r="Q26" s="48" t="s">
        <v>84</v>
      </c>
      <c r="R26" s="48" t="s">
        <v>85</v>
      </c>
      <c r="S26" s="48" t="s">
        <v>144</v>
      </c>
      <c r="T26" s="49">
        <f>U26</f>
        <v>2050000</v>
      </c>
      <c r="U26" s="49">
        <f>V26</f>
        <v>2050000</v>
      </c>
      <c r="V26" s="49">
        <v>2050000</v>
      </c>
      <c r="W26" s="49"/>
      <c r="X26" s="49"/>
      <c r="Y26" s="49"/>
      <c r="Z26" s="49"/>
      <c r="AA26" s="49"/>
      <c r="AB26" s="49">
        <v>361764.7</v>
      </c>
      <c r="AC26" s="47" t="s">
        <v>86</v>
      </c>
      <c r="AD26" s="49"/>
      <c r="AE26" s="49">
        <f>V26</f>
        <v>2050000</v>
      </c>
      <c r="AH26" s="275">
        <v>45992</v>
      </c>
      <c r="AI26" s="275">
        <v>46054</v>
      </c>
      <c r="AJ26" s="72"/>
      <c r="AL26" s="73"/>
    </row>
    <row r="27" spans="2:38" s="69" customFormat="1" ht="57.75" customHeight="1" x14ac:dyDescent="0.25">
      <c r="B27" s="54" t="s">
        <v>110</v>
      </c>
      <c r="F27" s="74"/>
      <c r="J27" s="52" t="s">
        <v>96</v>
      </c>
      <c r="K27" s="52" t="s">
        <v>97</v>
      </c>
      <c r="L27" s="52" t="s">
        <v>98</v>
      </c>
      <c r="M27" s="70">
        <v>80</v>
      </c>
      <c r="AH27" s="71"/>
      <c r="AI27" s="71"/>
      <c r="AJ27" s="75"/>
      <c r="AL27" s="73"/>
    </row>
    <row r="28" spans="2:38" s="69" customFormat="1" ht="31.5" x14ac:dyDescent="0.25">
      <c r="B28" s="54" t="s">
        <v>110</v>
      </c>
      <c r="F28" s="74"/>
      <c r="J28" s="52" t="s">
        <v>99</v>
      </c>
      <c r="K28" s="52" t="s">
        <v>80</v>
      </c>
      <c r="L28" s="52" t="s">
        <v>81</v>
      </c>
      <c r="M28" s="70">
        <v>94</v>
      </c>
      <c r="AH28" s="71"/>
      <c r="AI28" s="71"/>
      <c r="AJ28" s="75"/>
      <c r="AL28" s="73"/>
    </row>
    <row r="29" spans="2:38" s="69" customFormat="1" ht="63" x14ac:dyDescent="0.25">
      <c r="B29" s="66" t="s">
        <v>110</v>
      </c>
      <c r="C29" s="76"/>
      <c r="D29" s="76"/>
      <c r="E29" s="76"/>
      <c r="F29" s="77"/>
      <c r="G29" s="76"/>
      <c r="H29" s="76"/>
      <c r="I29" s="76"/>
      <c r="J29" s="60" t="s">
        <v>100</v>
      </c>
      <c r="K29" s="60" t="s">
        <v>101</v>
      </c>
      <c r="L29" s="60" t="s">
        <v>102</v>
      </c>
      <c r="M29" s="78">
        <v>1</v>
      </c>
      <c r="N29" s="76"/>
      <c r="O29" s="76"/>
      <c r="P29" s="76"/>
      <c r="Q29" s="76"/>
      <c r="R29" s="76"/>
      <c r="S29" s="76"/>
      <c r="T29" s="76"/>
      <c r="U29" s="76"/>
      <c r="V29" s="76"/>
      <c r="W29" s="76"/>
      <c r="X29" s="76"/>
      <c r="Y29" s="76"/>
      <c r="Z29" s="76"/>
      <c r="AA29" s="76"/>
      <c r="AB29" s="76"/>
      <c r="AC29" s="76"/>
      <c r="AD29" s="76"/>
      <c r="AE29" s="76"/>
      <c r="AF29" s="76"/>
      <c r="AG29" s="76"/>
      <c r="AH29" s="79"/>
      <c r="AI29" s="79"/>
      <c r="AJ29" s="80"/>
      <c r="AL29" s="73"/>
    </row>
    <row r="30" spans="2:38" s="69" customFormat="1" ht="74.25" customHeight="1" x14ac:dyDescent="0.25">
      <c r="B30" s="46" t="s">
        <v>111</v>
      </c>
      <c r="C30" s="69" t="s">
        <v>301</v>
      </c>
      <c r="D30" s="52" t="s">
        <v>283</v>
      </c>
      <c r="E30" s="48" t="s">
        <v>104</v>
      </c>
      <c r="F30" s="48" t="s">
        <v>302</v>
      </c>
      <c r="G30" s="47" t="s">
        <v>282</v>
      </c>
      <c r="H30" s="47" t="s">
        <v>79</v>
      </c>
      <c r="I30" s="47" t="s">
        <v>79</v>
      </c>
      <c r="J30" s="47" t="s">
        <v>115</v>
      </c>
      <c r="K30" s="47" t="s">
        <v>116</v>
      </c>
      <c r="L30" s="47" t="s">
        <v>117</v>
      </c>
      <c r="M30" s="70">
        <v>110</v>
      </c>
      <c r="N30" s="48" t="s">
        <v>196</v>
      </c>
      <c r="O30" s="48" t="s">
        <v>95</v>
      </c>
      <c r="P30" s="48" t="s">
        <v>83</v>
      </c>
      <c r="Q30" s="48" t="s">
        <v>84</v>
      </c>
      <c r="R30" s="48" t="s">
        <v>85</v>
      </c>
      <c r="S30" s="48" t="s">
        <v>144</v>
      </c>
      <c r="T30" s="49">
        <f>U30</f>
        <v>450000</v>
      </c>
      <c r="U30" s="49">
        <f>V30</f>
        <v>450000</v>
      </c>
      <c r="V30" s="49">
        <v>450000</v>
      </c>
      <c r="W30" s="49"/>
      <c r="X30" s="49"/>
      <c r="Y30" s="49"/>
      <c r="Z30" s="49"/>
      <c r="AA30" s="49"/>
      <c r="AB30" s="49">
        <v>79411.8</v>
      </c>
      <c r="AC30" s="47" t="s">
        <v>86</v>
      </c>
      <c r="AD30" s="49"/>
      <c r="AE30" s="49">
        <f>V30</f>
        <v>450000</v>
      </c>
      <c r="AH30" s="71" t="s">
        <v>299</v>
      </c>
      <c r="AI30" s="71" t="s">
        <v>300</v>
      </c>
      <c r="AJ30" s="157">
        <v>45595</v>
      </c>
      <c r="AL30" s="73"/>
    </row>
    <row r="31" spans="2:38" s="69" customFormat="1" ht="47.25" x14ac:dyDescent="0.25">
      <c r="B31" s="54" t="s">
        <v>111</v>
      </c>
      <c r="F31" s="74"/>
      <c r="J31" s="52" t="s">
        <v>112</v>
      </c>
      <c r="K31" s="52" t="s">
        <v>113</v>
      </c>
      <c r="L31" s="52" t="s">
        <v>88</v>
      </c>
      <c r="M31" s="70">
        <v>110</v>
      </c>
      <c r="AH31" s="71"/>
      <c r="AI31" s="71"/>
      <c r="AJ31" s="75"/>
      <c r="AL31" s="73"/>
    </row>
    <row r="32" spans="2:38" s="69" customFormat="1" ht="31.5" x14ac:dyDescent="0.25">
      <c r="B32" s="66" t="s">
        <v>111</v>
      </c>
      <c r="C32" s="76"/>
      <c r="D32" s="76"/>
      <c r="E32" s="76"/>
      <c r="F32" s="77"/>
      <c r="G32" s="76"/>
      <c r="H32" s="76"/>
      <c r="I32" s="76"/>
      <c r="J32" s="60" t="s">
        <v>118</v>
      </c>
      <c r="K32" s="60" t="s">
        <v>119</v>
      </c>
      <c r="L32" s="60" t="s">
        <v>102</v>
      </c>
      <c r="M32" s="78">
        <v>10</v>
      </c>
      <c r="N32" s="76"/>
      <c r="O32" s="76"/>
      <c r="P32" s="76"/>
      <c r="Q32" s="76"/>
      <c r="R32" s="76"/>
      <c r="S32" s="76"/>
      <c r="T32" s="76"/>
      <c r="U32" s="76"/>
      <c r="V32" s="76"/>
      <c r="W32" s="76"/>
      <c r="X32" s="76"/>
      <c r="Y32" s="76"/>
      <c r="Z32" s="76"/>
      <c r="AA32" s="76"/>
      <c r="AB32" s="76"/>
      <c r="AC32" s="76"/>
      <c r="AD32" s="76"/>
      <c r="AE32" s="76"/>
      <c r="AF32" s="76"/>
      <c r="AG32" s="76"/>
      <c r="AH32" s="79"/>
      <c r="AI32" s="79"/>
      <c r="AJ32" s="80"/>
      <c r="AL32" s="73"/>
    </row>
    <row r="33" spans="2:38" s="69" customFormat="1" ht="98.25" customHeight="1" x14ac:dyDescent="0.25">
      <c r="B33" s="46" t="s">
        <v>120</v>
      </c>
      <c r="C33" s="69" t="s">
        <v>128</v>
      </c>
      <c r="D33" s="52" t="s">
        <v>283</v>
      </c>
      <c r="E33" s="48" t="s">
        <v>104</v>
      </c>
      <c r="F33" s="48" t="s">
        <v>303</v>
      </c>
      <c r="G33" s="47" t="s">
        <v>282</v>
      </c>
      <c r="H33" s="47" t="s">
        <v>79</v>
      </c>
      <c r="I33" s="47" t="s">
        <v>79</v>
      </c>
      <c r="J33" s="47" t="s">
        <v>129</v>
      </c>
      <c r="K33" s="47" t="s">
        <v>93</v>
      </c>
      <c r="L33" s="47" t="s">
        <v>94</v>
      </c>
      <c r="M33" s="70">
        <v>930</v>
      </c>
      <c r="N33" s="48" t="s">
        <v>196</v>
      </c>
      <c r="O33" s="48" t="s">
        <v>130</v>
      </c>
      <c r="P33" s="48" t="s">
        <v>83</v>
      </c>
      <c r="Q33" s="48" t="s">
        <v>84</v>
      </c>
      <c r="R33" s="48" t="s">
        <v>85</v>
      </c>
      <c r="S33" s="48" t="s">
        <v>144</v>
      </c>
      <c r="T33" s="49">
        <f>U33</f>
        <v>1200000</v>
      </c>
      <c r="U33" s="49">
        <f>V33</f>
        <v>1200000</v>
      </c>
      <c r="V33" s="49">
        <v>1200000</v>
      </c>
      <c r="W33" s="49"/>
      <c r="X33" s="49"/>
      <c r="Y33" s="49"/>
      <c r="Z33" s="49"/>
      <c r="AA33" s="49"/>
      <c r="AB33" s="49">
        <v>212000</v>
      </c>
      <c r="AC33" s="47" t="s">
        <v>86</v>
      </c>
      <c r="AD33" s="49"/>
      <c r="AE33" s="49">
        <f>V33</f>
        <v>1200000</v>
      </c>
      <c r="AH33" s="71" t="s">
        <v>304</v>
      </c>
      <c r="AI33" s="71" t="s">
        <v>305</v>
      </c>
      <c r="AJ33" s="157">
        <v>45504</v>
      </c>
      <c r="AL33" s="73"/>
    </row>
    <row r="34" spans="2:38" s="69" customFormat="1" ht="78.75" x14ac:dyDescent="0.25">
      <c r="B34" s="54" t="s">
        <v>120</v>
      </c>
      <c r="F34" s="74"/>
      <c r="J34" s="52" t="s">
        <v>96</v>
      </c>
      <c r="K34" s="52" t="s">
        <v>97</v>
      </c>
      <c r="L34" s="52" t="s">
        <v>98</v>
      </c>
      <c r="M34" s="70">
        <v>50</v>
      </c>
      <c r="N34" s="52"/>
      <c r="AH34" s="71"/>
      <c r="AI34" s="71"/>
      <c r="AJ34" s="75"/>
      <c r="AL34" s="73"/>
    </row>
    <row r="35" spans="2:38" s="69" customFormat="1" ht="31.5" x14ac:dyDescent="0.25">
      <c r="B35" s="54" t="s">
        <v>120</v>
      </c>
      <c r="F35" s="74"/>
      <c r="J35" s="52" t="s">
        <v>99</v>
      </c>
      <c r="K35" s="52" t="s">
        <v>80</v>
      </c>
      <c r="L35" s="52" t="s">
        <v>81</v>
      </c>
      <c r="M35" s="70">
        <v>2770</v>
      </c>
      <c r="N35" s="52"/>
      <c r="AH35" s="71"/>
      <c r="AI35" s="71"/>
      <c r="AJ35" s="75"/>
      <c r="AL35" s="73"/>
    </row>
    <row r="36" spans="2:38" s="69" customFormat="1" ht="63" x14ac:dyDescent="0.25">
      <c r="B36" s="54" t="s">
        <v>120</v>
      </c>
      <c r="F36" s="74"/>
      <c r="J36" s="52" t="s">
        <v>100</v>
      </c>
      <c r="K36" s="52" t="s">
        <v>101</v>
      </c>
      <c r="L36" s="52" t="s">
        <v>102</v>
      </c>
      <c r="M36" s="70">
        <v>3</v>
      </c>
      <c r="N36" s="52"/>
      <c r="AH36" s="71"/>
      <c r="AI36" s="71"/>
      <c r="AJ36" s="75"/>
      <c r="AL36" s="73"/>
    </row>
    <row r="37" spans="2:38" s="69" customFormat="1" ht="47.25" x14ac:dyDescent="0.25">
      <c r="B37" s="54" t="s">
        <v>120</v>
      </c>
      <c r="F37" s="74"/>
      <c r="J37" s="52" t="s">
        <v>106</v>
      </c>
      <c r="K37" s="52" t="s">
        <v>107</v>
      </c>
      <c r="L37" s="52" t="s">
        <v>90</v>
      </c>
      <c r="M37" s="70">
        <v>13</v>
      </c>
      <c r="N37" s="52"/>
      <c r="AH37" s="71"/>
      <c r="AI37" s="71"/>
      <c r="AJ37" s="75"/>
      <c r="AL37" s="73"/>
    </row>
    <row r="38" spans="2:38" s="69" customFormat="1" ht="15.75" x14ac:dyDescent="0.25">
      <c r="B38" s="66" t="s">
        <v>120</v>
      </c>
      <c r="C38" s="76"/>
      <c r="D38" s="76"/>
      <c r="E38" s="76"/>
      <c r="F38" s="77"/>
      <c r="G38" s="76"/>
      <c r="H38" s="76"/>
      <c r="I38" s="76"/>
      <c r="J38" s="60" t="s">
        <v>108</v>
      </c>
      <c r="K38" s="60" t="s">
        <v>109</v>
      </c>
      <c r="L38" s="60" t="s">
        <v>102</v>
      </c>
      <c r="M38" s="78">
        <v>1</v>
      </c>
      <c r="N38" s="60"/>
      <c r="O38" s="76"/>
      <c r="P38" s="76"/>
      <c r="Q38" s="76"/>
      <c r="R38" s="76"/>
      <c r="S38" s="76"/>
      <c r="T38" s="76"/>
      <c r="U38" s="76"/>
      <c r="V38" s="76"/>
      <c r="W38" s="76"/>
      <c r="X38" s="76"/>
      <c r="Y38" s="76"/>
      <c r="Z38" s="76"/>
      <c r="AA38" s="76"/>
      <c r="AB38" s="76"/>
      <c r="AC38" s="76"/>
      <c r="AD38" s="76"/>
      <c r="AE38" s="76"/>
      <c r="AF38" s="76"/>
      <c r="AG38" s="76"/>
      <c r="AH38" s="79"/>
      <c r="AI38" s="79"/>
      <c r="AJ38" s="80"/>
      <c r="AL38" s="73"/>
    </row>
    <row r="39" spans="2:38" s="69" customFormat="1" ht="101.25" customHeight="1" x14ac:dyDescent="0.25">
      <c r="B39" s="46" t="s">
        <v>121</v>
      </c>
      <c r="C39" s="69" t="s">
        <v>306</v>
      </c>
      <c r="D39" s="52" t="s">
        <v>283</v>
      </c>
      <c r="E39" s="48" t="s">
        <v>104</v>
      </c>
      <c r="F39" s="48" t="s">
        <v>307</v>
      </c>
      <c r="G39" s="47" t="s">
        <v>282</v>
      </c>
      <c r="H39" s="47" t="s">
        <v>79</v>
      </c>
      <c r="I39" s="47" t="s">
        <v>79</v>
      </c>
      <c r="J39" s="52" t="s">
        <v>92</v>
      </c>
      <c r="K39" s="52" t="s">
        <v>93</v>
      </c>
      <c r="L39" s="52" t="s">
        <v>94</v>
      </c>
      <c r="M39" s="52">
        <v>1600</v>
      </c>
      <c r="N39" s="48" t="s">
        <v>196</v>
      </c>
      <c r="O39" s="48" t="s">
        <v>105</v>
      </c>
      <c r="P39" s="48" t="s">
        <v>83</v>
      </c>
      <c r="Q39" s="48" t="s">
        <v>84</v>
      </c>
      <c r="R39" s="48" t="s">
        <v>85</v>
      </c>
      <c r="S39" s="48" t="s">
        <v>144</v>
      </c>
      <c r="T39" s="49">
        <f>U39</f>
        <v>1700000</v>
      </c>
      <c r="U39" s="49">
        <f>V39</f>
        <v>1700000</v>
      </c>
      <c r="V39" s="49">
        <v>1700000</v>
      </c>
      <c r="W39" s="49"/>
      <c r="X39" s="49"/>
      <c r="Y39" s="49"/>
      <c r="Z39" s="49"/>
      <c r="AA39" s="49"/>
      <c r="AB39" s="49">
        <v>300000</v>
      </c>
      <c r="AC39" s="47" t="s">
        <v>86</v>
      </c>
      <c r="AD39" s="49"/>
      <c r="AE39" s="49">
        <f>U39</f>
        <v>1700000</v>
      </c>
      <c r="AH39" s="71" t="s">
        <v>305</v>
      </c>
      <c r="AI39" s="71">
        <v>45689</v>
      </c>
      <c r="AJ39" s="157">
        <v>45562</v>
      </c>
      <c r="AL39" s="73"/>
    </row>
    <row r="40" spans="2:38" s="69" customFormat="1" ht="78.75" x14ac:dyDescent="0.25">
      <c r="B40" s="54" t="s">
        <v>121</v>
      </c>
      <c r="F40" s="74"/>
      <c r="J40" s="52" t="s">
        <v>96</v>
      </c>
      <c r="K40" s="52" t="s">
        <v>97</v>
      </c>
      <c r="L40" s="52" t="s">
        <v>98</v>
      </c>
      <c r="M40" s="52">
        <v>12.5</v>
      </c>
      <c r="N40" s="52"/>
      <c r="AH40" s="71"/>
      <c r="AI40" s="71"/>
      <c r="AJ40" s="75"/>
      <c r="AL40" s="73"/>
    </row>
    <row r="41" spans="2:38" s="69" customFormat="1" ht="31.5" x14ac:dyDescent="0.25">
      <c r="B41" s="54" t="s">
        <v>121</v>
      </c>
      <c r="F41" s="74"/>
      <c r="J41" s="52" t="s">
        <v>99</v>
      </c>
      <c r="K41" s="52" t="s">
        <v>80</v>
      </c>
      <c r="L41" s="52" t="s">
        <v>81</v>
      </c>
      <c r="M41" s="52">
        <v>1750</v>
      </c>
      <c r="AH41" s="71"/>
      <c r="AI41" s="71"/>
      <c r="AJ41" s="75"/>
      <c r="AL41" s="73"/>
    </row>
    <row r="42" spans="2:38" s="69" customFormat="1" ht="63" x14ac:dyDescent="0.25">
      <c r="B42" s="54" t="s">
        <v>121</v>
      </c>
      <c r="F42" s="74"/>
      <c r="J42" s="52" t="s">
        <v>100</v>
      </c>
      <c r="K42" s="52" t="s">
        <v>101</v>
      </c>
      <c r="L42" s="52" t="s">
        <v>102</v>
      </c>
      <c r="M42" s="52">
        <v>2</v>
      </c>
      <c r="AH42" s="71"/>
      <c r="AI42" s="71"/>
      <c r="AJ42" s="75"/>
      <c r="AL42" s="73"/>
    </row>
    <row r="43" spans="2:38" s="69" customFormat="1" ht="47.25" x14ac:dyDescent="0.25">
      <c r="B43" s="54" t="s">
        <v>121</v>
      </c>
      <c r="F43" s="74"/>
      <c r="J43" s="52" t="s">
        <v>106</v>
      </c>
      <c r="K43" s="52" t="s">
        <v>107</v>
      </c>
      <c r="L43" s="52" t="s">
        <v>90</v>
      </c>
      <c r="M43" s="52">
        <v>45</v>
      </c>
      <c r="AH43" s="71"/>
      <c r="AI43" s="71"/>
      <c r="AJ43" s="75"/>
      <c r="AL43" s="73"/>
    </row>
    <row r="44" spans="2:38" s="69" customFormat="1" ht="15.75" x14ac:dyDescent="0.25">
      <c r="B44" s="66" t="s">
        <v>121</v>
      </c>
      <c r="C44" s="76"/>
      <c r="D44" s="76"/>
      <c r="E44" s="76"/>
      <c r="F44" s="77"/>
      <c r="G44" s="76"/>
      <c r="H44" s="76"/>
      <c r="I44" s="76"/>
      <c r="J44" s="60" t="s">
        <v>108</v>
      </c>
      <c r="K44" s="60" t="s">
        <v>109</v>
      </c>
      <c r="L44" s="60" t="s">
        <v>102</v>
      </c>
      <c r="M44" s="60">
        <v>3</v>
      </c>
      <c r="N44" s="76"/>
      <c r="O44" s="76"/>
      <c r="P44" s="76"/>
      <c r="Q44" s="76"/>
      <c r="R44" s="76"/>
      <c r="S44" s="76"/>
      <c r="T44" s="76"/>
      <c r="U44" s="76"/>
      <c r="V44" s="76"/>
      <c r="W44" s="76"/>
      <c r="X44" s="76"/>
      <c r="Y44" s="76"/>
      <c r="Z44" s="76"/>
      <c r="AA44" s="76"/>
      <c r="AB44" s="76"/>
      <c r="AC44" s="76"/>
      <c r="AD44" s="76"/>
      <c r="AE44" s="76"/>
      <c r="AF44" s="76"/>
      <c r="AG44" s="76"/>
      <c r="AH44" s="79"/>
      <c r="AI44" s="79"/>
      <c r="AJ44" s="80"/>
      <c r="AL44" s="73"/>
    </row>
    <row r="45" spans="2:38" s="69" customFormat="1" ht="82.5" customHeight="1" x14ac:dyDescent="0.25">
      <c r="B45" s="46" t="s">
        <v>127</v>
      </c>
      <c r="C45" s="69" t="s">
        <v>673</v>
      </c>
      <c r="D45" s="52" t="s">
        <v>283</v>
      </c>
      <c r="E45" s="48" t="s">
        <v>104</v>
      </c>
      <c r="F45" s="48" t="s">
        <v>308</v>
      </c>
      <c r="G45" s="47" t="s">
        <v>282</v>
      </c>
      <c r="H45" s="47" t="s">
        <v>79</v>
      </c>
      <c r="I45" s="47" t="s">
        <v>79</v>
      </c>
      <c r="J45" s="52" t="s">
        <v>112</v>
      </c>
      <c r="K45" s="52" t="s">
        <v>113</v>
      </c>
      <c r="L45" s="52" t="s">
        <v>88</v>
      </c>
      <c r="M45" s="70">
        <v>330</v>
      </c>
      <c r="N45" s="48" t="s">
        <v>196</v>
      </c>
      <c r="O45" s="48" t="s">
        <v>114</v>
      </c>
      <c r="P45" s="48" t="s">
        <v>83</v>
      </c>
      <c r="Q45" s="48" t="s">
        <v>84</v>
      </c>
      <c r="R45" s="48" t="s">
        <v>85</v>
      </c>
      <c r="S45" s="48" t="s">
        <v>144</v>
      </c>
      <c r="T45" s="49">
        <f>U45</f>
        <v>12424000</v>
      </c>
      <c r="U45" s="49">
        <f>V45</f>
        <v>12424000</v>
      </c>
      <c r="V45" s="49">
        <v>12424000</v>
      </c>
      <c r="W45" s="49"/>
      <c r="X45" s="49"/>
      <c r="Y45" s="49"/>
      <c r="Z45" s="49"/>
      <c r="AA45" s="49"/>
      <c r="AB45" s="49">
        <v>2192472</v>
      </c>
      <c r="AC45" s="47" t="s">
        <v>86</v>
      </c>
      <c r="AD45" s="49"/>
      <c r="AE45" s="49">
        <f>U45</f>
        <v>12424000</v>
      </c>
      <c r="AH45" s="71" t="s">
        <v>291</v>
      </c>
      <c r="AI45" s="71" t="s">
        <v>309</v>
      </c>
      <c r="AJ45" s="157">
        <v>45463</v>
      </c>
      <c r="AL45" s="73"/>
    </row>
    <row r="46" spans="2:38" s="69" customFormat="1" ht="47.25" x14ac:dyDescent="0.25">
      <c r="B46" s="54" t="s">
        <v>127</v>
      </c>
      <c r="F46" s="74"/>
      <c r="J46" s="52" t="s">
        <v>115</v>
      </c>
      <c r="K46" s="52" t="s">
        <v>116</v>
      </c>
      <c r="L46" s="52" t="s">
        <v>117</v>
      </c>
      <c r="M46" s="70">
        <v>330</v>
      </c>
      <c r="AH46" s="71"/>
      <c r="AI46" s="71"/>
      <c r="AJ46" s="75"/>
      <c r="AL46" s="73"/>
    </row>
    <row r="47" spans="2:38" s="69" customFormat="1" ht="31.5" x14ac:dyDescent="0.25">
      <c r="B47" s="66" t="s">
        <v>127</v>
      </c>
      <c r="C47" s="76"/>
      <c r="D47" s="76"/>
      <c r="E47" s="76"/>
      <c r="F47" s="77"/>
      <c r="G47" s="76"/>
      <c r="H47" s="76"/>
      <c r="I47" s="76"/>
      <c r="J47" s="60" t="s">
        <v>118</v>
      </c>
      <c r="K47" s="60" t="s">
        <v>119</v>
      </c>
      <c r="L47" s="60" t="s">
        <v>102</v>
      </c>
      <c r="M47" s="78">
        <v>330</v>
      </c>
      <c r="N47" s="76"/>
      <c r="O47" s="76"/>
      <c r="P47" s="76"/>
      <c r="Q47" s="76"/>
      <c r="R47" s="76"/>
      <c r="S47" s="76"/>
      <c r="T47" s="76"/>
      <c r="U47" s="76"/>
      <c r="V47" s="76"/>
      <c r="W47" s="76"/>
      <c r="X47" s="76"/>
      <c r="Y47" s="76"/>
      <c r="Z47" s="76"/>
      <c r="AA47" s="76"/>
      <c r="AB47" s="76"/>
      <c r="AC47" s="76"/>
      <c r="AD47" s="76"/>
      <c r="AE47" s="76"/>
      <c r="AF47" s="76"/>
      <c r="AG47" s="76"/>
      <c r="AH47" s="79"/>
      <c r="AI47" s="79"/>
      <c r="AJ47" s="80"/>
      <c r="AL47" s="73"/>
    </row>
    <row r="48" spans="2:38" s="69" customFormat="1" ht="113.25" customHeight="1" x14ac:dyDescent="0.25">
      <c r="B48" s="176" t="s">
        <v>505</v>
      </c>
      <c r="C48" s="177" t="s">
        <v>506</v>
      </c>
      <c r="D48" s="52" t="s">
        <v>283</v>
      </c>
      <c r="E48" s="177" t="s">
        <v>104</v>
      </c>
      <c r="F48" s="48" t="s">
        <v>507</v>
      </c>
      <c r="G48" s="47" t="s">
        <v>282</v>
      </c>
      <c r="H48" s="47" t="s">
        <v>79</v>
      </c>
      <c r="I48" s="47" t="s">
        <v>79</v>
      </c>
      <c r="J48" s="47" t="s">
        <v>115</v>
      </c>
      <c r="K48" s="47" t="s">
        <v>116</v>
      </c>
      <c r="L48" s="47" t="s">
        <v>117</v>
      </c>
      <c r="M48" s="178">
        <v>131</v>
      </c>
      <c r="N48" s="48" t="s">
        <v>196</v>
      </c>
      <c r="O48" s="47" t="s">
        <v>123</v>
      </c>
      <c r="P48" s="48" t="s">
        <v>83</v>
      </c>
      <c r="Q48" s="48" t="s">
        <v>84</v>
      </c>
      <c r="R48" s="48" t="s">
        <v>85</v>
      </c>
      <c r="S48" s="48" t="s">
        <v>144</v>
      </c>
      <c r="T48" s="49">
        <f>V48</f>
        <v>2300000</v>
      </c>
      <c r="U48" s="49">
        <f>V48</f>
        <v>2300000</v>
      </c>
      <c r="V48" s="49">
        <v>2300000</v>
      </c>
      <c r="W48" s="177"/>
      <c r="X48" s="177"/>
      <c r="Y48" s="177"/>
      <c r="Z48" s="177"/>
      <c r="AA48" s="177"/>
      <c r="AB48" s="49">
        <v>405883</v>
      </c>
      <c r="AC48" s="47" t="s">
        <v>86</v>
      </c>
      <c r="AD48" s="177"/>
      <c r="AE48" s="49">
        <f>V48</f>
        <v>2300000</v>
      </c>
      <c r="AF48" s="177"/>
      <c r="AG48" s="177"/>
      <c r="AH48" s="179" t="s">
        <v>245</v>
      </c>
      <c r="AI48" s="179" t="s">
        <v>246</v>
      </c>
      <c r="AJ48" s="180">
        <v>45562</v>
      </c>
      <c r="AL48" s="73"/>
    </row>
    <row r="49" spans="2:38" s="69" customFormat="1" ht="31.5" x14ac:dyDescent="0.25">
      <c r="B49" s="181" t="s">
        <v>505</v>
      </c>
      <c r="F49" s="74"/>
      <c r="J49" s="52" t="s">
        <v>118</v>
      </c>
      <c r="K49" s="52" t="s">
        <v>119</v>
      </c>
      <c r="L49" s="52" t="s">
        <v>102</v>
      </c>
      <c r="M49" s="70">
        <v>55</v>
      </c>
      <c r="T49" s="73"/>
      <c r="U49" s="73"/>
      <c r="V49" s="73"/>
      <c r="W49" s="73"/>
      <c r="X49" s="73"/>
      <c r="Y49" s="73"/>
      <c r="Z49" s="73"/>
      <c r="AA49" s="73"/>
      <c r="AB49" s="73"/>
      <c r="AH49" s="71"/>
      <c r="AI49" s="71"/>
      <c r="AJ49" s="75"/>
      <c r="AL49" s="73"/>
    </row>
    <row r="50" spans="2:38" s="69" customFormat="1" ht="47.25" x14ac:dyDescent="0.25">
      <c r="B50" s="182" t="s">
        <v>505</v>
      </c>
      <c r="C50" s="76"/>
      <c r="D50" s="76"/>
      <c r="E50" s="76"/>
      <c r="F50" s="77"/>
      <c r="G50" s="76"/>
      <c r="H50" s="76"/>
      <c r="I50" s="76"/>
      <c r="J50" s="60" t="s">
        <v>508</v>
      </c>
      <c r="K50" s="60" t="s">
        <v>113</v>
      </c>
      <c r="L50" s="60" t="s">
        <v>88</v>
      </c>
      <c r="M50" s="78">
        <v>131</v>
      </c>
      <c r="N50" s="76"/>
      <c r="O50" s="76"/>
      <c r="P50" s="76"/>
      <c r="Q50" s="76"/>
      <c r="R50" s="76"/>
      <c r="S50" s="76"/>
      <c r="T50" s="76"/>
      <c r="U50" s="76"/>
      <c r="V50" s="76"/>
      <c r="W50" s="76"/>
      <c r="X50" s="76"/>
      <c r="Y50" s="76"/>
      <c r="Z50" s="76"/>
      <c r="AA50" s="76"/>
      <c r="AB50" s="76"/>
      <c r="AC50" s="76"/>
      <c r="AD50" s="76"/>
      <c r="AE50" s="76"/>
      <c r="AF50" s="76"/>
      <c r="AG50" s="76"/>
      <c r="AH50" s="79"/>
      <c r="AI50" s="79"/>
      <c r="AJ50" s="80"/>
      <c r="AL50" s="73"/>
    </row>
    <row r="51" spans="2:38" s="69" customFormat="1" ht="15" x14ac:dyDescent="0.25">
      <c r="F51" s="74"/>
      <c r="M51" s="70"/>
      <c r="AH51" s="71"/>
      <c r="AI51" s="71"/>
      <c r="AL51" s="73"/>
    </row>
    <row r="52" spans="2:38" s="69" customFormat="1" ht="15" x14ac:dyDescent="0.25">
      <c r="F52" s="74"/>
      <c r="M52" s="70"/>
      <c r="AH52" s="71"/>
      <c r="AI52" s="71"/>
      <c r="AL52" s="73"/>
    </row>
    <row r="53" spans="2:38" s="69" customFormat="1" ht="15" x14ac:dyDescent="0.25">
      <c r="F53" s="74"/>
      <c r="M53" s="70"/>
      <c r="AH53" s="71"/>
      <c r="AI53" s="71"/>
      <c r="AL53" s="73"/>
    </row>
    <row r="54" spans="2:38" s="69" customFormat="1" ht="15" x14ac:dyDescent="0.25">
      <c r="F54" s="74"/>
      <c r="M54" s="70"/>
      <c r="AH54" s="71"/>
      <c r="AI54" s="71"/>
      <c r="AL54" s="73"/>
    </row>
    <row r="55" spans="2:38" s="69" customFormat="1" ht="15" x14ac:dyDescent="0.25">
      <c r="F55" s="74"/>
      <c r="M55" s="70"/>
      <c r="AH55" s="71"/>
      <c r="AI55" s="71"/>
      <c r="AL55" s="73"/>
    </row>
    <row r="56" spans="2:38" s="69" customFormat="1" ht="15" x14ac:dyDescent="0.25">
      <c r="F56" s="74"/>
      <c r="M56" s="70"/>
      <c r="AH56" s="71"/>
      <c r="AI56" s="71"/>
      <c r="AL56" s="73"/>
    </row>
    <row r="57" spans="2:38" s="69" customFormat="1" ht="15" x14ac:dyDescent="0.25">
      <c r="F57" s="74"/>
      <c r="M57" s="70"/>
      <c r="AH57" s="71"/>
      <c r="AI57" s="71"/>
      <c r="AL57" s="73"/>
    </row>
    <row r="58" spans="2:38" s="69" customFormat="1" ht="15" x14ac:dyDescent="0.25">
      <c r="F58" s="74"/>
      <c r="M58" s="70"/>
      <c r="AH58" s="71"/>
      <c r="AI58" s="71"/>
      <c r="AL58" s="73"/>
    </row>
    <row r="59" spans="2:38" s="69" customFormat="1" ht="15" x14ac:dyDescent="0.25">
      <c r="F59" s="74"/>
      <c r="M59" s="70"/>
      <c r="AH59" s="71"/>
      <c r="AI59" s="71"/>
      <c r="AL59" s="73"/>
    </row>
    <row r="60" spans="2:38" s="69" customFormat="1" ht="15" x14ac:dyDescent="0.25">
      <c r="F60" s="74"/>
      <c r="M60" s="70"/>
      <c r="AH60" s="71"/>
      <c r="AI60" s="71"/>
      <c r="AL60" s="73"/>
    </row>
    <row r="61" spans="2:38" s="69" customFormat="1" ht="15" x14ac:dyDescent="0.25">
      <c r="F61" s="74"/>
      <c r="M61" s="70"/>
      <c r="AH61" s="71"/>
      <c r="AI61" s="71"/>
      <c r="AL61" s="73"/>
    </row>
    <row r="62" spans="2:38" s="69" customFormat="1" ht="15" x14ac:dyDescent="0.25">
      <c r="F62" s="74"/>
      <c r="M62" s="70"/>
      <c r="AH62" s="71"/>
      <c r="AI62" s="71"/>
      <c r="AL62" s="73"/>
    </row>
    <row r="63" spans="2:38" s="69" customFormat="1" ht="15" x14ac:dyDescent="0.25">
      <c r="F63" s="74"/>
      <c r="M63" s="70"/>
      <c r="AH63" s="71"/>
      <c r="AI63" s="71"/>
      <c r="AL63" s="73"/>
    </row>
    <row r="64" spans="2:38" s="69" customFormat="1" ht="15" x14ac:dyDescent="0.25">
      <c r="F64" s="74"/>
      <c r="M64" s="70"/>
      <c r="AH64" s="71"/>
      <c r="AI64" s="71"/>
      <c r="AL64" s="73"/>
    </row>
    <row r="65" spans="6:38" s="69" customFormat="1" ht="15" x14ac:dyDescent="0.25">
      <c r="F65" s="74"/>
      <c r="M65" s="70"/>
      <c r="AH65" s="71"/>
      <c r="AI65" s="71"/>
      <c r="AL65" s="73"/>
    </row>
    <row r="66" spans="6:38" s="69" customFormat="1" ht="15" x14ac:dyDescent="0.25">
      <c r="F66" s="74"/>
      <c r="M66" s="70"/>
      <c r="AH66" s="71"/>
      <c r="AI66" s="71"/>
      <c r="AL66" s="73"/>
    </row>
    <row r="67" spans="6:38" x14ac:dyDescent="0.2">
      <c r="AH67" s="83"/>
      <c r="AI67" s="83"/>
    </row>
    <row r="68" spans="6:38" x14ac:dyDescent="0.2">
      <c r="AH68" s="83"/>
      <c r="AI68" s="83"/>
    </row>
    <row r="69" spans="6:38" x14ac:dyDescent="0.2">
      <c r="AH69" s="83"/>
      <c r="AI69" s="83"/>
    </row>
    <row r="70" spans="6:38" x14ac:dyDescent="0.2">
      <c r="AH70" s="83"/>
      <c r="AI70" s="83"/>
    </row>
    <row r="71" spans="6:38" x14ac:dyDescent="0.2">
      <c r="AH71" s="83"/>
      <c r="AI71" s="83"/>
    </row>
    <row r="72" spans="6:38" x14ac:dyDescent="0.2">
      <c r="AH72" s="83"/>
      <c r="AI72" s="83"/>
    </row>
    <row r="73" spans="6:38" x14ac:dyDescent="0.2">
      <c r="AH73" s="83"/>
      <c r="AI73" s="83"/>
    </row>
    <row r="74" spans="6:38" x14ac:dyDescent="0.2">
      <c r="AH74" s="83"/>
      <c r="AI74" s="83"/>
    </row>
    <row r="75" spans="6:38" x14ac:dyDescent="0.2">
      <c r="AH75" s="83"/>
      <c r="AI75" s="83"/>
    </row>
    <row r="76" spans="6:38" x14ac:dyDescent="0.2">
      <c r="AH76" s="83"/>
      <c r="AI76" s="83"/>
    </row>
    <row r="77" spans="6:38" x14ac:dyDescent="0.2">
      <c r="AH77" s="83"/>
      <c r="AI77" s="83"/>
    </row>
    <row r="78" spans="6:38" x14ac:dyDescent="0.2">
      <c r="AH78" s="83"/>
      <c r="AI78" s="83"/>
    </row>
    <row r="79" spans="6:38" x14ac:dyDescent="0.2">
      <c r="AH79" s="83"/>
      <c r="AI79" s="83"/>
    </row>
    <row r="80" spans="6:38" x14ac:dyDescent="0.2">
      <c r="AH80" s="83"/>
      <c r="AI80" s="83"/>
    </row>
    <row r="81" spans="34:35" x14ac:dyDescent="0.2">
      <c r="AH81" s="83"/>
      <c r="AI81" s="83"/>
    </row>
    <row r="82" spans="34:35" x14ac:dyDescent="0.2">
      <c r="AH82" s="83"/>
      <c r="AI82" s="83"/>
    </row>
    <row r="83" spans="34:35" x14ac:dyDescent="0.2">
      <c r="AH83" s="83"/>
      <c r="AI83" s="83"/>
    </row>
    <row r="84" spans="34:35" x14ac:dyDescent="0.2">
      <c r="AH84" s="83"/>
      <c r="AI84" s="83"/>
    </row>
    <row r="85" spans="34:35" x14ac:dyDescent="0.2">
      <c r="AH85" s="83"/>
      <c r="AI85" s="83"/>
    </row>
    <row r="86" spans="34:35" x14ac:dyDescent="0.2">
      <c r="AH86" s="83"/>
      <c r="AI86" s="83"/>
    </row>
    <row r="87" spans="34:35" x14ac:dyDescent="0.2">
      <c r="AH87" s="83"/>
      <c r="AI87" s="83"/>
    </row>
    <row r="88" spans="34:35" x14ac:dyDescent="0.2">
      <c r="AH88" s="83"/>
      <c r="AI88" s="83"/>
    </row>
    <row r="89" spans="34:35" x14ac:dyDescent="0.2">
      <c r="AH89" s="83"/>
      <c r="AI89" s="83"/>
    </row>
    <row r="90" spans="34:35" x14ac:dyDescent="0.2">
      <c r="AH90" s="83"/>
      <c r="AI90" s="83"/>
    </row>
    <row r="91" spans="34:35" x14ac:dyDescent="0.2">
      <c r="AH91" s="83"/>
      <c r="AI91" s="83"/>
    </row>
    <row r="92" spans="34:35" x14ac:dyDescent="0.2">
      <c r="AH92" s="83"/>
      <c r="AI92" s="83"/>
    </row>
    <row r="93" spans="34:35" x14ac:dyDescent="0.2">
      <c r="AH93" s="83"/>
      <c r="AI93" s="83"/>
    </row>
    <row r="94" spans="34:35" x14ac:dyDescent="0.2">
      <c r="AH94" s="83"/>
      <c r="AI94" s="83"/>
    </row>
    <row r="95" spans="34:35" x14ac:dyDescent="0.2">
      <c r="AH95" s="83"/>
      <c r="AI95" s="83"/>
    </row>
    <row r="96" spans="34:35" x14ac:dyDescent="0.2">
      <c r="AH96" s="83"/>
      <c r="AI96" s="83"/>
    </row>
    <row r="97" spans="34:35" x14ac:dyDescent="0.2">
      <c r="AH97" s="83"/>
      <c r="AI97" s="83"/>
    </row>
  </sheetData>
  <mergeCells count="27">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 ref="R3:R4"/>
    <mergeCell ref="S3:S4"/>
    <mergeCell ref="T3:T4"/>
    <mergeCell ref="U3:U4"/>
    <mergeCell ref="V3:AA3"/>
    <mergeCell ref="AJ3:AJ4"/>
    <mergeCell ref="AB3:AB4"/>
    <mergeCell ref="AD3:AF3"/>
    <mergeCell ref="AG3:AG4"/>
    <mergeCell ref="AH3:AH4"/>
    <mergeCell ref="AI3:AI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E2D46-1254-45DF-A4E4-4AE7C37E05F9}">
  <dimension ref="A1:AK19"/>
  <sheetViews>
    <sheetView topLeftCell="T1" workbookViewId="0">
      <selection activeCell="AK6" sqref="AK6:AK1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2.710937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3.7109375" customWidth="1"/>
    <col min="32" max="33" width="11.42578125" customWidth="1"/>
    <col min="34" max="34" width="24.42578125" customWidth="1"/>
    <col min="35" max="35" width="19.42578125" customWidth="1"/>
    <col min="36" max="36" width="14.28515625" customWidth="1"/>
    <col min="37" max="37" width="27.5703125" customWidth="1"/>
  </cols>
  <sheetData>
    <row r="1" spans="1:37" x14ac:dyDescent="0.25">
      <c r="A1" s="1"/>
      <c r="B1" s="290" t="s">
        <v>40</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91" t="s">
        <v>0</v>
      </c>
      <c r="C3" s="291" t="s">
        <v>1</v>
      </c>
      <c r="D3" s="291" t="s">
        <v>28</v>
      </c>
      <c r="E3" s="291" t="s">
        <v>29</v>
      </c>
      <c r="F3" s="291" t="s">
        <v>30</v>
      </c>
      <c r="G3" s="291" t="s">
        <v>3</v>
      </c>
      <c r="H3" s="291" t="s">
        <v>4</v>
      </c>
      <c r="I3" s="291" t="s">
        <v>5</v>
      </c>
      <c r="J3" s="292" t="s">
        <v>6</v>
      </c>
      <c r="K3" s="292"/>
      <c r="L3" s="292"/>
      <c r="M3" s="292"/>
      <c r="N3" s="293" t="s">
        <v>47</v>
      </c>
      <c r="O3" s="291" t="s">
        <v>31</v>
      </c>
      <c r="P3" s="303" t="s">
        <v>42</v>
      </c>
      <c r="Q3" s="303" t="s">
        <v>32</v>
      </c>
      <c r="R3" s="303" t="s">
        <v>37</v>
      </c>
      <c r="S3" s="303" t="s">
        <v>33</v>
      </c>
      <c r="T3" s="291" t="s">
        <v>55</v>
      </c>
      <c r="U3" s="291" t="s">
        <v>57</v>
      </c>
      <c r="V3" s="292" t="s">
        <v>59</v>
      </c>
      <c r="W3" s="292"/>
      <c r="X3" s="292"/>
      <c r="Y3" s="292"/>
      <c r="Z3" s="292"/>
      <c r="AA3" s="292"/>
      <c r="AB3" s="291" t="s">
        <v>69</v>
      </c>
      <c r="AC3" s="298" t="s">
        <v>75</v>
      </c>
      <c r="AD3" s="300" t="s">
        <v>77</v>
      </c>
      <c r="AE3" s="301"/>
      <c r="AF3" s="302"/>
      <c r="AG3" s="293" t="s">
        <v>27</v>
      </c>
      <c r="AH3" s="293" t="s">
        <v>36</v>
      </c>
      <c r="AI3" s="291" t="s">
        <v>34</v>
      </c>
      <c r="AJ3" s="293" t="s">
        <v>35</v>
      </c>
      <c r="AK3" s="293" t="s">
        <v>531</v>
      </c>
    </row>
    <row r="4" spans="1:37" ht="169.35" customHeight="1" x14ac:dyDescent="0.25">
      <c r="A4" s="1"/>
      <c r="B4" s="291"/>
      <c r="C4" s="291"/>
      <c r="D4" s="291"/>
      <c r="E4" s="291"/>
      <c r="F4" s="291"/>
      <c r="G4" s="291"/>
      <c r="H4" s="291"/>
      <c r="I4" s="291"/>
      <c r="J4" s="3" t="s">
        <v>7</v>
      </c>
      <c r="K4" s="3" t="s">
        <v>8</v>
      </c>
      <c r="L4" s="3" t="s">
        <v>9</v>
      </c>
      <c r="M4" s="11" t="s">
        <v>10</v>
      </c>
      <c r="N4" s="294"/>
      <c r="O4" s="291"/>
      <c r="P4" s="303"/>
      <c r="Q4" s="303"/>
      <c r="R4" s="303"/>
      <c r="S4" s="303"/>
      <c r="T4" s="291"/>
      <c r="U4" s="291"/>
      <c r="V4" s="3" t="s">
        <v>61</v>
      </c>
      <c r="W4" s="3" t="s">
        <v>62</v>
      </c>
      <c r="X4" s="3" t="s">
        <v>15</v>
      </c>
      <c r="Y4" s="3" t="s">
        <v>63</v>
      </c>
      <c r="Z4" s="3" t="s">
        <v>60</v>
      </c>
      <c r="AA4" s="3" t="s">
        <v>25</v>
      </c>
      <c r="AB4" s="291"/>
      <c r="AC4" s="299"/>
      <c r="AD4" s="3" t="s">
        <v>16</v>
      </c>
      <c r="AE4" s="3" t="s">
        <v>17</v>
      </c>
      <c r="AF4" s="3" t="s">
        <v>26</v>
      </c>
      <c r="AG4" s="294"/>
      <c r="AH4" s="294"/>
      <c r="AI4" s="291"/>
      <c r="AJ4" s="294"/>
      <c r="AK4" s="294"/>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87" customFormat="1" ht="62.65" customHeight="1" x14ac:dyDescent="0.25">
      <c r="B6" s="295" t="s">
        <v>310</v>
      </c>
      <c r="C6" s="295" t="s">
        <v>311</v>
      </c>
      <c r="D6" s="295" t="s">
        <v>312</v>
      </c>
      <c r="E6" s="295" t="s">
        <v>313</v>
      </c>
      <c r="F6" s="295" t="s">
        <v>311</v>
      </c>
      <c r="G6" s="295" t="s">
        <v>314</v>
      </c>
      <c r="H6" s="295" t="s">
        <v>79</v>
      </c>
      <c r="I6" s="295" t="s">
        <v>79</v>
      </c>
      <c r="J6" s="88" t="s">
        <v>315</v>
      </c>
      <c r="K6" s="88" t="s">
        <v>316</v>
      </c>
      <c r="L6" s="88" t="s">
        <v>317</v>
      </c>
      <c r="M6" s="88">
        <v>1</v>
      </c>
      <c r="N6" s="295" t="s">
        <v>196</v>
      </c>
      <c r="O6" s="295" t="s">
        <v>208</v>
      </c>
      <c r="P6" s="295" t="s">
        <v>318</v>
      </c>
      <c r="Q6" s="295" t="s">
        <v>84</v>
      </c>
      <c r="R6" s="295" t="s">
        <v>319</v>
      </c>
      <c r="S6" s="295" t="s">
        <v>144</v>
      </c>
      <c r="T6" s="304">
        <v>15247577</v>
      </c>
      <c r="U6" s="295" t="s">
        <v>244</v>
      </c>
      <c r="V6" s="304">
        <v>15247577</v>
      </c>
      <c r="W6" s="295" t="s">
        <v>244</v>
      </c>
      <c r="X6" s="295" t="s">
        <v>244</v>
      </c>
      <c r="Y6" s="295" t="s">
        <v>244</v>
      </c>
      <c r="Z6" s="295" t="s">
        <v>244</v>
      </c>
      <c r="AA6" s="295" t="s">
        <v>244</v>
      </c>
      <c r="AB6" s="304">
        <v>5268515</v>
      </c>
      <c r="AC6" s="295" t="s">
        <v>86</v>
      </c>
      <c r="AD6" s="295" t="s">
        <v>244</v>
      </c>
      <c r="AE6" s="304">
        <v>15247577</v>
      </c>
      <c r="AF6" s="295" t="s">
        <v>244</v>
      </c>
      <c r="AG6" s="295" t="s">
        <v>244</v>
      </c>
      <c r="AH6" s="307" t="s">
        <v>255</v>
      </c>
      <c r="AI6" s="307" t="s">
        <v>256</v>
      </c>
      <c r="AJ6" s="310">
        <v>45596</v>
      </c>
      <c r="AK6" s="311" t="s">
        <v>532</v>
      </c>
    </row>
    <row r="7" spans="1:37" s="87" customFormat="1" ht="118.9" customHeight="1" x14ac:dyDescent="0.25">
      <c r="B7" s="296"/>
      <c r="C7" s="296"/>
      <c r="D7" s="296"/>
      <c r="E7" s="296"/>
      <c r="F7" s="296"/>
      <c r="G7" s="296"/>
      <c r="H7" s="296"/>
      <c r="I7" s="296"/>
      <c r="J7" s="88" t="s">
        <v>475</v>
      </c>
      <c r="K7" s="88" t="s">
        <v>329</v>
      </c>
      <c r="L7" s="92" t="s">
        <v>330</v>
      </c>
      <c r="M7" s="88">
        <v>11.563000000000001</v>
      </c>
      <c r="N7" s="296"/>
      <c r="O7" s="296"/>
      <c r="P7" s="296"/>
      <c r="Q7" s="296"/>
      <c r="R7" s="296"/>
      <c r="S7" s="296"/>
      <c r="T7" s="305"/>
      <c r="U7" s="296"/>
      <c r="V7" s="305"/>
      <c r="W7" s="296"/>
      <c r="X7" s="296"/>
      <c r="Y7" s="296"/>
      <c r="Z7" s="296"/>
      <c r="AA7" s="296"/>
      <c r="AB7" s="305"/>
      <c r="AC7" s="296"/>
      <c r="AD7" s="296"/>
      <c r="AE7" s="305"/>
      <c r="AF7" s="296"/>
      <c r="AG7" s="296"/>
      <c r="AH7" s="308"/>
      <c r="AI7" s="308"/>
      <c r="AJ7" s="296"/>
      <c r="AK7" s="312"/>
    </row>
    <row r="8" spans="1:37" s="20" customFormat="1" ht="85.9" customHeight="1" x14ac:dyDescent="0.25">
      <c r="B8" s="297"/>
      <c r="C8" s="297"/>
      <c r="D8" s="297"/>
      <c r="E8" s="297"/>
      <c r="F8" s="297"/>
      <c r="G8" s="297"/>
      <c r="H8" s="297"/>
      <c r="I8" s="297"/>
      <c r="J8" s="88" t="s">
        <v>670</v>
      </c>
      <c r="K8" s="88" t="s">
        <v>325</v>
      </c>
      <c r="L8" s="92" t="s">
        <v>201</v>
      </c>
      <c r="M8" s="272">
        <v>10000</v>
      </c>
      <c r="N8" s="297"/>
      <c r="O8" s="297"/>
      <c r="P8" s="297"/>
      <c r="Q8" s="297"/>
      <c r="R8" s="297"/>
      <c r="S8" s="297"/>
      <c r="T8" s="306"/>
      <c r="U8" s="297"/>
      <c r="V8" s="306"/>
      <c r="W8" s="297"/>
      <c r="X8" s="297"/>
      <c r="Y8" s="297"/>
      <c r="Z8" s="297"/>
      <c r="AA8" s="297"/>
      <c r="AB8" s="306"/>
      <c r="AC8" s="297"/>
      <c r="AD8" s="297"/>
      <c r="AE8" s="306"/>
      <c r="AF8" s="297"/>
      <c r="AG8" s="297"/>
      <c r="AH8" s="309"/>
      <c r="AI8" s="309"/>
      <c r="AJ8" s="297"/>
      <c r="AK8" s="312"/>
    </row>
    <row r="9" spans="1:37" s="20" customFormat="1" ht="48" x14ac:dyDescent="0.25">
      <c r="B9" s="88" t="s">
        <v>320</v>
      </c>
      <c r="C9" s="88" t="s">
        <v>321</v>
      </c>
      <c r="D9" s="88" t="s">
        <v>312</v>
      </c>
      <c r="E9" s="88" t="s">
        <v>313</v>
      </c>
      <c r="F9" s="88" t="s">
        <v>321</v>
      </c>
      <c r="G9" s="88" t="s">
        <v>314</v>
      </c>
      <c r="H9" s="88" t="s">
        <v>79</v>
      </c>
      <c r="I9" s="88" t="s">
        <v>79</v>
      </c>
      <c r="J9" s="88" t="s">
        <v>315</v>
      </c>
      <c r="K9" s="88" t="s">
        <v>316</v>
      </c>
      <c r="L9" s="88" t="s">
        <v>317</v>
      </c>
      <c r="M9" s="88">
        <v>1</v>
      </c>
      <c r="N9" s="88" t="s">
        <v>196</v>
      </c>
      <c r="O9" s="88" t="s">
        <v>208</v>
      </c>
      <c r="P9" s="88" t="s">
        <v>318</v>
      </c>
      <c r="Q9" s="88" t="s">
        <v>84</v>
      </c>
      <c r="R9" s="88" t="s">
        <v>319</v>
      </c>
      <c r="S9" s="88" t="s">
        <v>144</v>
      </c>
      <c r="T9" s="89">
        <v>1904595</v>
      </c>
      <c r="U9" s="88" t="s">
        <v>244</v>
      </c>
      <c r="V9" s="89">
        <v>1904595</v>
      </c>
      <c r="W9" s="88" t="s">
        <v>244</v>
      </c>
      <c r="X9" s="88" t="s">
        <v>244</v>
      </c>
      <c r="Y9" s="88" t="s">
        <v>244</v>
      </c>
      <c r="Z9" s="88" t="s">
        <v>244</v>
      </c>
      <c r="AA9" s="88" t="s">
        <v>244</v>
      </c>
      <c r="AB9" s="89">
        <v>3274605</v>
      </c>
      <c r="AC9" s="88" t="s">
        <v>86</v>
      </c>
      <c r="AD9" s="88" t="s">
        <v>244</v>
      </c>
      <c r="AE9" s="89">
        <v>1904595</v>
      </c>
      <c r="AF9" s="88" t="s">
        <v>244</v>
      </c>
      <c r="AG9" s="88" t="s">
        <v>244</v>
      </c>
      <c r="AH9" s="90" t="s">
        <v>589</v>
      </c>
      <c r="AI9" s="90" t="s">
        <v>671</v>
      </c>
      <c r="AJ9" s="91"/>
      <c r="AK9" s="312"/>
    </row>
    <row r="10" spans="1:37" s="20" customFormat="1" ht="85.9" customHeight="1" x14ac:dyDescent="0.25">
      <c r="B10" s="313" t="s">
        <v>322</v>
      </c>
      <c r="C10" s="313" t="s">
        <v>323</v>
      </c>
      <c r="D10" s="295" t="s">
        <v>312</v>
      </c>
      <c r="E10" s="313" t="s">
        <v>313</v>
      </c>
      <c r="F10" s="313" t="s">
        <v>323</v>
      </c>
      <c r="G10" s="313" t="s">
        <v>314</v>
      </c>
      <c r="H10" s="313" t="s">
        <v>79</v>
      </c>
      <c r="I10" s="313" t="s">
        <v>79</v>
      </c>
      <c r="J10" s="92" t="s">
        <v>324</v>
      </c>
      <c r="K10" s="92" t="s">
        <v>325</v>
      </c>
      <c r="L10" s="92" t="s">
        <v>201</v>
      </c>
      <c r="M10" s="93">
        <v>10000</v>
      </c>
      <c r="N10" s="313" t="s">
        <v>196</v>
      </c>
      <c r="O10" s="313" t="s">
        <v>208</v>
      </c>
      <c r="P10" s="295" t="s">
        <v>318</v>
      </c>
      <c r="Q10" s="295" t="s">
        <v>84</v>
      </c>
      <c r="R10" s="295" t="s">
        <v>319</v>
      </c>
      <c r="S10" s="295" t="s">
        <v>144</v>
      </c>
      <c r="T10" s="304">
        <v>1921000</v>
      </c>
      <c r="U10" s="313" t="s">
        <v>244</v>
      </c>
      <c r="V10" s="304">
        <v>1921000</v>
      </c>
      <c r="W10" s="313" t="s">
        <v>244</v>
      </c>
      <c r="X10" s="313" t="s">
        <v>244</v>
      </c>
      <c r="Y10" s="313" t="s">
        <v>244</v>
      </c>
      <c r="Z10" s="313" t="s">
        <v>244</v>
      </c>
      <c r="AA10" s="295" t="s">
        <v>244</v>
      </c>
      <c r="AB10" s="304">
        <v>339000</v>
      </c>
      <c r="AC10" s="295" t="s">
        <v>86</v>
      </c>
      <c r="AD10" s="295" t="s">
        <v>244</v>
      </c>
      <c r="AE10" s="304">
        <v>1921000</v>
      </c>
      <c r="AF10" s="295" t="s">
        <v>244</v>
      </c>
      <c r="AG10" s="295" t="s">
        <v>244</v>
      </c>
      <c r="AH10" s="315" t="s">
        <v>326</v>
      </c>
      <c r="AI10" s="315" t="s">
        <v>327</v>
      </c>
      <c r="AJ10" s="310">
        <v>45688</v>
      </c>
      <c r="AK10" s="312"/>
    </row>
    <row r="11" spans="1:37" s="20" customFormat="1" ht="60" x14ac:dyDescent="0.25">
      <c r="B11" s="314"/>
      <c r="C11" s="314"/>
      <c r="D11" s="297"/>
      <c r="E11" s="314"/>
      <c r="F11" s="314"/>
      <c r="G11" s="314"/>
      <c r="H11" s="314"/>
      <c r="I11" s="314"/>
      <c r="J11" s="92" t="s">
        <v>328</v>
      </c>
      <c r="K11" s="92" t="s">
        <v>329</v>
      </c>
      <c r="L11" s="92" t="s">
        <v>330</v>
      </c>
      <c r="M11" s="273">
        <v>2.4279999999999999</v>
      </c>
      <c r="N11" s="314"/>
      <c r="O11" s="314"/>
      <c r="P11" s="297"/>
      <c r="Q11" s="297"/>
      <c r="R11" s="297"/>
      <c r="S11" s="297"/>
      <c r="T11" s="306"/>
      <c r="U11" s="314"/>
      <c r="V11" s="306"/>
      <c r="W11" s="314"/>
      <c r="X11" s="314"/>
      <c r="Y11" s="314"/>
      <c r="Z11" s="314"/>
      <c r="AA11" s="297"/>
      <c r="AB11" s="306"/>
      <c r="AC11" s="297"/>
      <c r="AD11" s="297"/>
      <c r="AE11" s="306"/>
      <c r="AF11" s="297"/>
      <c r="AG11" s="297"/>
      <c r="AH11" s="316"/>
      <c r="AI11" s="316"/>
      <c r="AJ11" s="297"/>
      <c r="AK11" s="312"/>
    </row>
    <row r="12" spans="1:37" s="20" customFormat="1" ht="85.9" customHeight="1" x14ac:dyDescent="0.25">
      <c r="B12" s="313" t="s">
        <v>331</v>
      </c>
      <c r="C12" s="313" t="s">
        <v>332</v>
      </c>
      <c r="D12" s="295" t="s">
        <v>312</v>
      </c>
      <c r="E12" s="313" t="s">
        <v>313</v>
      </c>
      <c r="F12" s="313" t="s">
        <v>332</v>
      </c>
      <c r="G12" s="313" t="s">
        <v>314</v>
      </c>
      <c r="H12" s="313" t="s">
        <v>79</v>
      </c>
      <c r="I12" s="313" t="s">
        <v>79</v>
      </c>
      <c r="J12" s="92" t="s">
        <v>324</v>
      </c>
      <c r="K12" s="92" t="s">
        <v>325</v>
      </c>
      <c r="L12" s="92" t="s">
        <v>201</v>
      </c>
      <c r="M12" s="93">
        <v>10000</v>
      </c>
      <c r="N12" s="313" t="s">
        <v>196</v>
      </c>
      <c r="O12" s="313" t="s">
        <v>208</v>
      </c>
      <c r="P12" s="295" t="s">
        <v>318</v>
      </c>
      <c r="Q12" s="295" t="s">
        <v>84</v>
      </c>
      <c r="R12" s="295" t="s">
        <v>319</v>
      </c>
      <c r="S12" s="295" t="s">
        <v>144</v>
      </c>
      <c r="T12" s="304">
        <v>425000</v>
      </c>
      <c r="U12" s="313" t="s">
        <v>244</v>
      </c>
      <c r="V12" s="304">
        <v>425000</v>
      </c>
      <c r="W12" s="313" t="s">
        <v>244</v>
      </c>
      <c r="X12" s="313" t="s">
        <v>244</v>
      </c>
      <c r="Y12" s="313" t="s">
        <v>244</v>
      </c>
      <c r="Z12" s="313" t="s">
        <v>244</v>
      </c>
      <c r="AA12" s="295" t="s">
        <v>244</v>
      </c>
      <c r="AB12" s="304">
        <v>75000</v>
      </c>
      <c r="AC12" s="295" t="s">
        <v>86</v>
      </c>
      <c r="AD12" s="295" t="s">
        <v>244</v>
      </c>
      <c r="AE12" s="304">
        <v>425000</v>
      </c>
      <c r="AF12" s="295" t="s">
        <v>244</v>
      </c>
      <c r="AG12" s="295" t="s">
        <v>244</v>
      </c>
      <c r="AH12" s="315" t="s">
        <v>333</v>
      </c>
      <c r="AI12" s="315" t="s">
        <v>255</v>
      </c>
      <c r="AJ12" s="310">
        <v>45534</v>
      </c>
      <c r="AK12" s="312"/>
    </row>
    <row r="13" spans="1:37" s="20" customFormat="1" ht="60" x14ac:dyDescent="0.25">
      <c r="B13" s="314"/>
      <c r="C13" s="314"/>
      <c r="D13" s="297"/>
      <c r="E13" s="314"/>
      <c r="F13" s="314"/>
      <c r="G13" s="314"/>
      <c r="H13" s="314"/>
      <c r="I13" s="314"/>
      <c r="J13" s="92" t="s">
        <v>328</v>
      </c>
      <c r="K13" s="92" t="s">
        <v>329</v>
      </c>
      <c r="L13" s="92" t="s">
        <v>330</v>
      </c>
      <c r="M13" s="94">
        <v>0.47</v>
      </c>
      <c r="N13" s="314"/>
      <c r="O13" s="314"/>
      <c r="P13" s="297"/>
      <c r="Q13" s="297"/>
      <c r="R13" s="297"/>
      <c r="S13" s="297"/>
      <c r="T13" s="306"/>
      <c r="U13" s="314"/>
      <c r="V13" s="306"/>
      <c r="W13" s="314"/>
      <c r="X13" s="314"/>
      <c r="Y13" s="314"/>
      <c r="Z13" s="314"/>
      <c r="AA13" s="297"/>
      <c r="AB13" s="306"/>
      <c r="AC13" s="297"/>
      <c r="AD13" s="297"/>
      <c r="AE13" s="306"/>
      <c r="AF13" s="297"/>
      <c r="AG13" s="297"/>
      <c r="AH13" s="316"/>
      <c r="AI13" s="316"/>
      <c r="AJ13" s="297"/>
      <c r="AK13" s="312"/>
    </row>
    <row r="14" spans="1:37" s="20" customFormat="1" ht="85.9" customHeight="1" x14ac:dyDescent="0.25">
      <c r="B14" s="313" t="s">
        <v>334</v>
      </c>
      <c r="C14" s="313" t="s">
        <v>335</v>
      </c>
      <c r="D14" s="295" t="s">
        <v>312</v>
      </c>
      <c r="E14" s="313" t="s">
        <v>313</v>
      </c>
      <c r="F14" s="313" t="s">
        <v>335</v>
      </c>
      <c r="G14" s="313" t="s">
        <v>314</v>
      </c>
      <c r="H14" s="313" t="s">
        <v>79</v>
      </c>
      <c r="I14" s="313" t="s">
        <v>79</v>
      </c>
      <c r="J14" s="92" t="s">
        <v>324</v>
      </c>
      <c r="K14" s="92" t="s">
        <v>325</v>
      </c>
      <c r="L14" s="92" t="s">
        <v>201</v>
      </c>
      <c r="M14" s="93">
        <v>10000</v>
      </c>
      <c r="N14" s="313" t="s">
        <v>196</v>
      </c>
      <c r="O14" s="313" t="s">
        <v>208</v>
      </c>
      <c r="P14" s="295" t="s">
        <v>318</v>
      </c>
      <c r="Q14" s="295" t="s">
        <v>84</v>
      </c>
      <c r="R14" s="295" t="s">
        <v>319</v>
      </c>
      <c r="S14" s="295" t="s">
        <v>144</v>
      </c>
      <c r="T14" s="304">
        <v>1700000</v>
      </c>
      <c r="U14" s="313" t="s">
        <v>244</v>
      </c>
      <c r="V14" s="304">
        <v>1700000</v>
      </c>
      <c r="W14" s="313" t="s">
        <v>244</v>
      </c>
      <c r="X14" s="313" t="s">
        <v>244</v>
      </c>
      <c r="Y14" s="313" t="s">
        <v>244</v>
      </c>
      <c r="Z14" s="313" t="s">
        <v>244</v>
      </c>
      <c r="AA14" s="295" t="s">
        <v>244</v>
      </c>
      <c r="AB14" s="304">
        <v>300000</v>
      </c>
      <c r="AC14" s="295" t="s">
        <v>86</v>
      </c>
      <c r="AD14" s="295" t="s">
        <v>244</v>
      </c>
      <c r="AE14" s="304">
        <v>1700000</v>
      </c>
      <c r="AF14" s="295" t="s">
        <v>244</v>
      </c>
      <c r="AG14" s="295" t="s">
        <v>244</v>
      </c>
      <c r="AH14" s="315" t="s">
        <v>267</v>
      </c>
      <c r="AI14" s="315" t="s">
        <v>268</v>
      </c>
      <c r="AJ14" s="310">
        <v>45716</v>
      </c>
      <c r="AK14" s="312"/>
    </row>
    <row r="15" spans="1:37" s="20" customFormat="1" ht="60" x14ac:dyDescent="0.25">
      <c r="B15" s="314"/>
      <c r="C15" s="314"/>
      <c r="D15" s="297"/>
      <c r="E15" s="314"/>
      <c r="F15" s="314"/>
      <c r="G15" s="314"/>
      <c r="H15" s="314"/>
      <c r="I15" s="314"/>
      <c r="J15" s="92" t="s">
        <v>328</v>
      </c>
      <c r="K15" s="92" t="s">
        <v>329</v>
      </c>
      <c r="L15" s="92" t="s">
        <v>330</v>
      </c>
      <c r="M15" s="274">
        <v>1.56</v>
      </c>
      <c r="N15" s="314"/>
      <c r="O15" s="314"/>
      <c r="P15" s="297"/>
      <c r="Q15" s="297"/>
      <c r="R15" s="297"/>
      <c r="S15" s="297"/>
      <c r="T15" s="306"/>
      <c r="U15" s="314"/>
      <c r="V15" s="306"/>
      <c r="W15" s="314"/>
      <c r="X15" s="314"/>
      <c r="Y15" s="314"/>
      <c r="Z15" s="314"/>
      <c r="AA15" s="297"/>
      <c r="AB15" s="306"/>
      <c r="AC15" s="297"/>
      <c r="AD15" s="297"/>
      <c r="AE15" s="306"/>
      <c r="AF15" s="297"/>
      <c r="AG15" s="297"/>
      <c r="AH15" s="316"/>
      <c r="AI15" s="316"/>
      <c r="AJ15" s="297"/>
      <c r="AK15" s="312"/>
    </row>
    <row r="16" spans="1:37" ht="72" x14ac:dyDescent="0.25">
      <c r="B16" s="313" t="s">
        <v>336</v>
      </c>
      <c r="C16" s="313" t="s">
        <v>337</v>
      </c>
      <c r="D16" s="295" t="s">
        <v>312</v>
      </c>
      <c r="E16" s="313" t="s">
        <v>313</v>
      </c>
      <c r="F16" s="313" t="s">
        <v>337</v>
      </c>
      <c r="G16" s="313" t="s">
        <v>314</v>
      </c>
      <c r="H16" s="313" t="s">
        <v>79</v>
      </c>
      <c r="I16" s="313" t="s">
        <v>79</v>
      </c>
      <c r="J16" s="92" t="s">
        <v>324</v>
      </c>
      <c r="K16" s="92" t="s">
        <v>325</v>
      </c>
      <c r="L16" s="92" t="s">
        <v>201</v>
      </c>
      <c r="M16" s="93">
        <v>92500</v>
      </c>
      <c r="N16" s="313" t="s">
        <v>196</v>
      </c>
      <c r="O16" s="313" t="s">
        <v>338</v>
      </c>
      <c r="P16" s="295" t="s">
        <v>318</v>
      </c>
      <c r="Q16" s="295" t="s">
        <v>84</v>
      </c>
      <c r="R16" s="295" t="s">
        <v>319</v>
      </c>
      <c r="S16" s="295" t="s">
        <v>144</v>
      </c>
      <c r="T16" s="304">
        <v>297500</v>
      </c>
      <c r="U16" s="313" t="s">
        <v>244</v>
      </c>
      <c r="V16" s="304">
        <v>297500</v>
      </c>
      <c r="W16" s="313" t="s">
        <v>244</v>
      </c>
      <c r="X16" s="313" t="s">
        <v>244</v>
      </c>
      <c r="Y16" s="313" t="s">
        <v>244</v>
      </c>
      <c r="Z16" s="313" t="s">
        <v>244</v>
      </c>
      <c r="AA16" s="295" t="s">
        <v>244</v>
      </c>
      <c r="AB16" s="304">
        <v>52500</v>
      </c>
      <c r="AC16" s="295" t="s">
        <v>86</v>
      </c>
      <c r="AD16" s="295" t="s">
        <v>244</v>
      </c>
      <c r="AE16" s="304">
        <v>297500</v>
      </c>
      <c r="AF16" s="295" t="s">
        <v>244</v>
      </c>
      <c r="AG16" s="295" t="s">
        <v>244</v>
      </c>
      <c r="AH16" s="315" t="s">
        <v>589</v>
      </c>
      <c r="AI16" s="315" t="s">
        <v>672</v>
      </c>
      <c r="AJ16" s="295"/>
      <c r="AK16" s="312"/>
    </row>
    <row r="17" spans="1:37" s="20" customFormat="1" ht="60" x14ac:dyDescent="0.25">
      <c r="B17" s="314"/>
      <c r="C17" s="314"/>
      <c r="D17" s="297"/>
      <c r="E17" s="314"/>
      <c r="F17" s="314"/>
      <c r="G17" s="314"/>
      <c r="H17" s="314"/>
      <c r="I17" s="314"/>
      <c r="J17" s="92" t="s">
        <v>328</v>
      </c>
      <c r="K17" s="92" t="s">
        <v>329</v>
      </c>
      <c r="L17" s="92" t="s">
        <v>330</v>
      </c>
      <c r="M17" s="94">
        <v>0.5</v>
      </c>
      <c r="N17" s="314"/>
      <c r="O17" s="314"/>
      <c r="P17" s="297"/>
      <c r="Q17" s="297"/>
      <c r="R17" s="297"/>
      <c r="S17" s="297"/>
      <c r="T17" s="306"/>
      <c r="U17" s="314"/>
      <c r="V17" s="306"/>
      <c r="W17" s="314"/>
      <c r="X17" s="314"/>
      <c r="Y17" s="314"/>
      <c r="Z17" s="314"/>
      <c r="AA17" s="297"/>
      <c r="AB17" s="306"/>
      <c r="AC17" s="297"/>
      <c r="AD17" s="297"/>
      <c r="AE17" s="306"/>
      <c r="AF17" s="297"/>
      <c r="AG17" s="297"/>
      <c r="AH17" s="316"/>
      <c r="AI17" s="316"/>
      <c r="AJ17" s="297"/>
      <c r="AK17" s="312"/>
    </row>
    <row r="18" spans="1:37" s="95" customFormat="1" ht="12.75" x14ac:dyDescent="0.25">
      <c r="B18" s="96" t="s">
        <v>73</v>
      </c>
      <c r="C18" s="97"/>
      <c r="D18" s="97"/>
      <c r="E18" s="97"/>
      <c r="F18" s="97"/>
      <c r="G18" s="97"/>
      <c r="H18" s="97"/>
      <c r="I18" s="97"/>
    </row>
    <row r="19" spans="1:37" s="95" customFormat="1" ht="12.75" x14ac:dyDescent="0.25">
      <c r="A19" s="97"/>
      <c r="B19" s="96" t="s">
        <v>74</v>
      </c>
      <c r="C19" s="97"/>
      <c r="D19" s="97"/>
      <c r="E19" s="97"/>
      <c r="F19" s="97"/>
      <c r="G19" s="97"/>
      <c r="H19" s="97"/>
      <c r="I19" s="97"/>
    </row>
  </sheetData>
  <mergeCells count="183">
    <mergeCell ref="AJ16:AJ17"/>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6:T17"/>
    <mergeCell ref="U16:U17"/>
    <mergeCell ref="V16:V17"/>
    <mergeCell ref="W16:W17"/>
    <mergeCell ref="H16:H17"/>
    <mergeCell ref="I16:I17"/>
    <mergeCell ref="N16:N17"/>
    <mergeCell ref="O16:O17"/>
    <mergeCell ref="P16:P17"/>
    <mergeCell ref="Q16:Q17"/>
    <mergeCell ref="AG14:AG15"/>
    <mergeCell ref="AH14:AH15"/>
    <mergeCell ref="AI14:AI15"/>
    <mergeCell ref="AJ14:AJ15"/>
    <mergeCell ref="B16:B17"/>
    <mergeCell ref="C16:C17"/>
    <mergeCell ref="D16:D17"/>
    <mergeCell ref="E16:E17"/>
    <mergeCell ref="F16:F17"/>
    <mergeCell ref="G16:G17"/>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T14:T15"/>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S12:S13"/>
    <mergeCell ref="T12:T13"/>
    <mergeCell ref="U12:U13"/>
    <mergeCell ref="V12:V13"/>
    <mergeCell ref="W12:W13"/>
    <mergeCell ref="H12:H13"/>
    <mergeCell ref="I12:I13"/>
    <mergeCell ref="N12:N13"/>
    <mergeCell ref="O12:O13"/>
    <mergeCell ref="P12:P13"/>
    <mergeCell ref="Q12:Q13"/>
    <mergeCell ref="B12:B13"/>
    <mergeCell ref="C12:C13"/>
    <mergeCell ref="D12:D13"/>
    <mergeCell ref="E12:E13"/>
    <mergeCell ref="F12:F13"/>
    <mergeCell ref="G12:G13"/>
    <mergeCell ref="AE10:AE11"/>
    <mergeCell ref="AF10:AF11"/>
    <mergeCell ref="AG10:AG11"/>
    <mergeCell ref="S10:S11"/>
    <mergeCell ref="T10:T11"/>
    <mergeCell ref="U10:U11"/>
    <mergeCell ref="V10:V11"/>
    <mergeCell ref="W10:W11"/>
    <mergeCell ref="X10:X11"/>
    <mergeCell ref="I10:I11"/>
    <mergeCell ref="N10:N11"/>
    <mergeCell ref="O10:O11"/>
    <mergeCell ref="P10:P11"/>
    <mergeCell ref="Q10:Q11"/>
    <mergeCell ref="R10:R11"/>
    <mergeCell ref="AB12:AB13"/>
    <mergeCell ref="AC12:AC13"/>
    <mergeCell ref="R12:R13"/>
    <mergeCell ref="Z6:Z8"/>
    <mergeCell ref="AA6:AA8"/>
    <mergeCell ref="AB6:AB8"/>
    <mergeCell ref="Q6:Q8"/>
    <mergeCell ref="R6:R8"/>
    <mergeCell ref="AH10:AH11"/>
    <mergeCell ref="AI10:AI11"/>
    <mergeCell ref="AJ10:AJ11"/>
    <mergeCell ref="Y10:Y11"/>
    <mergeCell ref="Z10:Z11"/>
    <mergeCell ref="AA10:AA11"/>
    <mergeCell ref="AB10:AB11"/>
    <mergeCell ref="AC10:AC11"/>
    <mergeCell ref="AD10:AD11"/>
    <mergeCell ref="H6:H8"/>
    <mergeCell ref="I6:I8"/>
    <mergeCell ref="N6:N8"/>
    <mergeCell ref="O6:O8"/>
    <mergeCell ref="P6:P8"/>
    <mergeCell ref="AI6:AI8"/>
    <mergeCell ref="AJ6:AJ8"/>
    <mergeCell ref="AK6:AK17"/>
    <mergeCell ref="B10:B11"/>
    <mergeCell ref="C10:C11"/>
    <mergeCell ref="D10:D11"/>
    <mergeCell ref="E10:E11"/>
    <mergeCell ref="F10:F11"/>
    <mergeCell ref="G10:G11"/>
    <mergeCell ref="H10:H11"/>
    <mergeCell ref="AC6:AC8"/>
    <mergeCell ref="AD6:AD8"/>
    <mergeCell ref="AE6:AE8"/>
    <mergeCell ref="AF6:AF8"/>
    <mergeCell ref="AG6:AG8"/>
    <mergeCell ref="AH6:AH8"/>
    <mergeCell ref="W6:W8"/>
    <mergeCell ref="X6:X8"/>
    <mergeCell ref="Y6:Y8"/>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BA84E-BB33-4633-8DC2-089D44D74F3F}">
  <dimension ref="A1:AJ49"/>
  <sheetViews>
    <sheetView topLeftCell="Q19" zoomScale="80" zoomScaleNormal="80" workbookViewId="0">
      <selection activeCell="AJ25" sqref="AJ25:AJ27"/>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19.5703125" customWidth="1"/>
    <col min="35" max="35" width="19.42578125" customWidth="1"/>
    <col min="36" max="36" width="16.42578125" customWidth="1"/>
  </cols>
  <sheetData>
    <row r="1" spans="1:36" x14ac:dyDescent="0.25">
      <c r="A1" s="1"/>
      <c r="B1" s="290" t="s">
        <v>40</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35" customHeight="1" x14ac:dyDescent="0.25">
      <c r="A3" s="1"/>
      <c r="B3" s="291" t="s">
        <v>0</v>
      </c>
      <c r="C3" s="291" t="s">
        <v>1</v>
      </c>
      <c r="D3" s="291" t="s">
        <v>28</v>
      </c>
      <c r="E3" s="291" t="s">
        <v>29</v>
      </c>
      <c r="F3" s="291" t="s">
        <v>30</v>
      </c>
      <c r="G3" s="291" t="s">
        <v>3</v>
      </c>
      <c r="H3" s="291" t="s">
        <v>4</v>
      </c>
      <c r="I3" s="291" t="s">
        <v>5</v>
      </c>
      <c r="J3" s="292" t="s">
        <v>6</v>
      </c>
      <c r="K3" s="292"/>
      <c r="L3" s="292"/>
      <c r="M3" s="292"/>
      <c r="N3" s="293" t="s">
        <v>47</v>
      </c>
      <c r="O3" s="291" t="s">
        <v>31</v>
      </c>
      <c r="P3" s="303" t="s">
        <v>42</v>
      </c>
      <c r="Q3" s="303" t="s">
        <v>32</v>
      </c>
      <c r="R3" s="303" t="s">
        <v>37</v>
      </c>
      <c r="S3" s="303" t="s">
        <v>33</v>
      </c>
      <c r="T3" s="291" t="s">
        <v>55</v>
      </c>
      <c r="U3" s="291" t="s">
        <v>57</v>
      </c>
      <c r="V3" s="292" t="s">
        <v>59</v>
      </c>
      <c r="W3" s="292"/>
      <c r="X3" s="292"/>
      <c r="Y3" s="292"/>
      <c r="Z3" s="292"/>
      <c r="AA3" s="292"/>
      <c r="AB3" s="291" t="s">
        <v>69</v>
      </c>
      <c r="AC3" s="298" t="s">
        <v>75</v>
      </c>
      <c r="AD3" s="300" t="s">
        <v>77</v>
      </c>
      <c r="AE3" s="301"/>
      <c r="AF3" s="302"/>
      <c r="AG3" s="293" t="s">
        <v>27</v>
      </c>
      <c r="AH3" s="293" t="s">
        <v>36</v>
      </c>
      <c r="AI3" s="291" t="s">
        <v>34</v>
      </c>
      <c r="AJ3" s="293" t="s">
        <v>35</v>
      </c>
    </row>
    <row r="4" spans="1:36" ht="169.35" customHeight="1" x14ac:dyDescent="0.25">
      <c r="A4" s="1"/>
      <c r="B4" s="291"/>
      <c r="C4" s="291"/>
      <c r="D4" s="291"/>
      <c r="E4" s="291"/>
      <c r="F4" s="291"/>
      <c r="G4" s="291"/>
      <c r="H4" s="291"/>
      <c r="I4" s="291"/>
      <c r="J4" s="3" t="s">
        <v>7</v>
      </c>
      <c r="K4" s="3" t="s">
        <v>8</v>
      </c>
      <c r="L4" s="3" t="s">
        <v>9</v>
      </c>
      <c r="M4" s="11" t="s">
        <v>10</v>
      </c>
      <c r="N4" s="294"/>
      <c r="O4" s="291"/>
      <c r="P4" s="303"/>
      <c r="Q4" s="303"/>
      <c r="R4" s="303"/>
      <c r="S4" s="303"/>
      <c r="T4" s="291"/>
      <c r="U4" s="291"/>
      <c r="V4" s="3" t="s">
        <v>61</v>
      </c>
      <c r="W4" s="3" t="s">
        <v>62</v>
      </c>
      <c r="X4" s="3" t="s">
        <v>15</v>
      </c>
      <c r="Y4" s="3" t="s">
        <v>63</v>
      </c>
      <c r="Z4" s="3" t="s">
        <v>60</v>
      </c>
      <c r="AA4" s="3" t="s">
        <v>25</v>
      </c>
      <c r="AB4" s="291"/>
      <c r="AC4" s="299"/>
      <c r="AD4" s="3" t="s">
        <v>16</v>
      </c>
      <c r="AE4" s="3" t="s">
        <v>17</v>
      </c>
      <c r="AF4" s="3" t="s">
        <v>26</v>
      </c>
      <c r="AG4" s="294"/>
      <c r="AH4" s="294"/>
      <c r="AI4" s="291"/>
      <c r="AJ4" s="29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5" customFormat="1" ht="78" customHeight="1" x14ac:dyDescent="0.25">
      <c r="A6" s="22"/>
      <c r="B6" s="416" t="s">
        <v>214</v>
      </c>
      <c r="C6" s="416" t="s">
        <v>215</v>
      </c>
      <c r="D6" s="416" t="s">
        <v>216</v>
      </c>
      <c r="E6" s="416" t="s">
        <v>217</v>
      </c>
      <c r="F6" s="416" t="s">
        <v>218</v>
      </c>
      <c r="G6" s="416" t="s">
        <v>219</v>
      </c>
      <c r="H6" s="416" t="s">
        <v>220</v>
      </c>
      <c r="I6" s="416" t="s">
        <v>79</v>
      </c>
      <c r="J6" s="23" t="s">
        <v>221</v>
      </c>
      <c r="K6" s="23" t="s">
        <v>222</v>
      </c>
      <c r="L6" s="23" t="s">
        <v>223</v>
      </c>
      <c r="M6" s="23">
        <v>1</v>
      </c>
      <c r="N6" s="416" t="s">
        <v>196</v>
      </c>
      <c r="O6" s="416" t="s">
        <v>208</v>
      </c>
      <c r="P6" s="414" t="s">
        <v>224</v>
      </c>
      <c r="Q6" s="414" t="s">
        <v>84</v>
      </c>
      <c r="R6" s="414" t="s">
        <v>85</v>
      </c>
      <c r="S6" s="414" t="s">
        <v>144</v>
      </c>
      <c r="T6" s="412">
        <v>312500</v>
      </c>
      <c r="U6" s="412">
        <v>312500</v>
      </c>
      <c r="V6" s="412">
        <v>312500</v>
      </c>
      <c r="W6" s="408"/>
      <c r="X6" s="408"/>
      <c r="Y6" s="408"/>
      <c r="Z6" s="408"/>
      <c r="AA6" s="410"/>
      <c r="AB6" s="412">
        <v>55148</v>
      </c>
      <c r="AC6" s="402" t="s">
        <v>225</v>
      </c>
      <c r="AD6" s="402"/>
      <c r="AE6" s="402"/>
      <c r="AF6" s="404">
        <v>312500</v>
      </c>
      <c r="AG6" s="402"/>
      <c r="AH6" s="406" t="s">
        <v>226</v>
      </c>
      <c r="AI6" s="406" t="s">
        <v>227</v>
      </c>
      <c r="AJ6" s="400">
        <v>45390</v>
      </c>
    </row>
    <row r="7" spans="1:36" s="15" customFormat="1" ht="80.099999999999994" customHeight="1" x14ac:dyDescent="0.25">
      <c r="A7" s="22"/>
      <c r="B7" s="417"/>
      <c r="C7" s="417"/>
      <c r="D7" s="417"/>
      <c r="E7" s="417"/>
      <c r="F7" s="417"/>
      <c r="G7" s="417"/>
      <c r="H7" s="417"/>
      <c r="I7" s="417"/>
      <c r="J7" s="24" t="s">
        <v>228</v>
      </c>
      <c r="K7" s="24" t="s">
        <v>229</v>
      </c>
      <c r="L7" s="24" t="s">
        <v>230</v>
      </c>
      <c r="M7" s="24">
        <v>1</v>
      </c>
      <c r="N7" s="417"/>
      <c r="O7" s="417"/>
      <c r="P7" s="415"/>
      <c r="Q7" s="415"/>
      <c r="R7" s="415"/>
      <c r="S7" s="415"/>
      <c r="T7" s="413"/>
      <c r="U7" s="413"/>
      <c r="V7" s="413"/>
      <c r="W7" s="409"/>
      <c r="X7" s="409"/>
      <c r="Y7" s="409"/>
      <c r="Z7" s="409"/>
      <c r="AA7" s="411"/>
      <c r="AB7" s="413"/>
      <c r="AC7" s="403"/>
      <c r="AD7" s="403"/>
      <c r="AE7" s="403"/>
      <c r="AF7" s="405"/>
      <c r="AG7" s="403"/>
      <c r="AH7" s="407"/>
      <c r="AI7" s="407"/>
      <c r="AJ7" s="401"/>
    </row>
    <row r="8" spans="1:36" s="15" customFormat="1" ht="80.099999999999994" customHeight="1" x14ac:dyDescent="0.25">
      <c r="A8" s="22"/>
      <c r="B8" s="384" t="s">
        <v>534</v>
      </c>
      <c r="C8" s="392" t="s">
        <v>535</v>
      </c>
      <c r="D8" s="392" t="s">
        <v>536</v>
      </c>
      <c r="E8" s="392" t="s">
        <v>537</v>
      </c>
      <c r="F8" s="392" t="s">
        <v>535</v>
      </c>
      <c r="G8" s="392" t="s">
        <v>538</v>
      </c>
      <c r="H8" s="392" t="s">
        <v>79</v>
      </c>
      <c r="I8" s="392" t="s">
        <v>79</v>
      </c>
      <c r="J8" s="164" t="s">
        <v>539</v>
      </c>
      <c r="K8" s="164" t="s">
        <v>540</v>
      </c>
      <c r="L8" s="164" t="s">
        <v>541</v>
      </c>
      <c r="M8" s="165">
        <v>0.6</v>
      </c>
      <c r="N8" s="392" t="s">
        <v>542</v>
      </c>
      <c r="O8" s="392" t="s">
        <v>626</v>
      </c>
      <c r="P8" s="384" t="s">
        <v>224</v>
      </c>
      <c r="Q8" s="384" t="s">
        <v>84</v>
      </c>
      <c r="R8" s="384" t="s">
        <v>85</v>
      </c>
      <c r="S8" s="385" t="s">
        <v>144</v>
      </c>
      <c r="T8" s="393">
        <v>390000</v>
      </c>
      <c r="U8" s="393">
        <v>390000</v>
      </c>
      <c r="V8" s="393">
        <v>390000</v>
      </c>
      <c r="W8" s="392" t="s">
        <v>244</v>
      </c>
      <c r="X8" s="392" t="s">
        <v>244</v>
      </c>
      <c r="Y8" s="392" t="s">
        <v>244</v>
      </c>
      <c r="Z8" s="392" t="s">
        <v>244</v>
      </c>
      <c r="AA8" s="384" t="s">
        <v>244</v>
      </c>
      <c r="AB8" s="393">
        <v>405000</v>
      </c>
      <c r="AC8" s="384" t="s">
        <v>225</v>
      </c>
      <c r="AD8" s="384" t="s">
        <v>244</v>
      </c>
      <c r="AE8" s="384" t="s">
        <v>244</v>
      </c>
      <c r="AF8" s="393">
        <v>390000</v>
      </c>
      <c r="AG8" s="384" t="s">
        <v>244</v>
      </c>
      <c r="AH8" s="166" t="s">
        <v>461</v>
      </c>
      <c r="AI8" s="166" t="s">
        <v>462</v>
      </c>
      <c r="AJ8" s="397" t="s">
        <v>244</v>
      </c>
    </row>
    <row r="9" spans="1:36" s="15" customFormat="1" ht="80.099999999999994" customHeight="1" x14ac:dyDescent="0.25">
      <c r="A9" s="22"/>
      <c r="B9" s="375"/>
      <c r="C9" s="381"/>
      <c r="D9" s="381"/>
      <c r="E9" s="381"/>
      <c r="F9" s="381"/>
      <c r="G9" s="381"/>
      <c r="H9" s="381"/>
      <c r="I9" s="381"/>
      <c r="J9" s="164" t="s">
        <v>543</v>
      </c>
      <c r="K9" s="164" t="s">
        <v>544</v>
      </c>
      <c r="L9" s="164" t="s">
        <v>541</v>
      </c>
      <c r="M9" s="165">
        <v>0.6</v>
      </c>
      <c r="N9" s="381"/>
      <c r="O9" s="381"/>
      <c r="P9" s="375"/>
      <c r="Q9" s="375"/>
      <c r="R9" s="375"/>
      <c r="S9" s="386"/>
      <c r="T9" s="373"/>
      <c r="U9" s="373"/>
      <c r="V9" s="373"/>
      <c r="W9" s="381"/>
      <c r="X9" s="381"/>
      <c r="Y9" s="381"/>
      <c r="Z9" s="381"/>
      <c r="AA9" s="375"/>
      <c r="AB9" s="373"/>
      <c r="AC9" s="375"/>
      <c r="AD9" s="375"/>
      <c r="AE9" s="375"/>
      <c r="AF9" s="373"/>
      <c r="AG9" s="375"/>
      <c r="AH9" s="167"/>
      <c r="AI9" s="167"/>
      <c r="AJ9" s="398"/>
    </row>
    <row r="10" spans="1:36" ht="102" x14ac:dyDescent="0.25">
      <c r="A10" s="1"/>
      <c r="B10" s="375"/>
      <c r="C10" s="381"/>
      <c r="D10" s="381"/>
      <c r="E10" s="381"/>
      <c r="F10" s="381"/>
      <c r="G10" s="381"/>
      <c r="H10" s="381"/>
      <c r="I10" s="381"/>
      <c r="J10" s="164" t="s">
        <v>545</v>
      </c>
      <c r="K10" s="164" t="s">
        <v>546</v>
      </c>
      <c r="L10" s="164" t="s">
        <v>150</v>
      </c>
      <c r="M10" s="164">
        <v>302</v>
      </c>
      <c r="N10" s="381"/>
      <c r="O10" s="381"/>
      <c r="P10" s="375"/>
      <c r="Q10" s="375"/>
      <c r="R10" s="375"/>
      <c r="S10" s="386"/>
      <c r="T10" s="373"/>
      <c r="U10" s="373"/>
      <c r="V10" s="373"/>
      <c r="W10" s="381"/>
      <c r="X10" s="381"/>
      <c r="Y10" s="381"/>
      <c r="Z10" s="381"/>
      <c r="AA10" s="375"/>
      <c r="AB10" s="373"/>
      <c r="AC10" s="375"/>
      <c r="AD10" s="375"/>
      <c r="AE10" s="375"/>
      <c r="AF10" s="373"/>
      <c r="AG10" s="375"/>
      <c r="AH10" s="167"/>
      <c r="AI10" s="167"/>
      <c r="AJ10" s="398"/>
    </row>
    <row r="11" spans="1:36" ht="119.45" customHeight="1" x14ac:dyDescent="0.25">
      <c r="A11" s="9"/>
      <c r="B11" s="376"/>
      <c r="C11" s="382"/>
      <c r="D11" s="382"/>
      <c r="E11" s="382"/>
      <c r="F11" s="382"/>
      <c r="G11" s="382"/>
      <c r="H11" s="382"/>
      <c r="I11" s="382"/>
      <c r="J11" s="164" t="s">
        <v>547</v>
      </c>
      <c r="K11" s="164" t="s">
        <v>548</v>
      </c>
      <c r="L11" s="164" t="s">
        <v>150</v>
      </c>
      <c r="M11" s="164">
        <v>302</v>
      </c>
      <c r="N11" s="382"/>
      <c r="O11" s="382"/>
      <c r="P11" s="376"/>
      <c r="Q11" s="376"/>
      <c r="R11" s="376"/>
      <c r="S11" s="387"/>
      <c r="T11" s="374"/>
      <c r="U11" s="374"/>
      <c r="V11" s="374"/>
      <c r="W11" s="382"/>
      <c r="X11" s="382"/>
      <c r="Y11" s="382"/>
      <c r="Z11" s="382"/>
      <c r="AA11" s="376"/>
      <c r="AB11" s="374"/>
      <c r="AC11" s="376"/>
      <c r="AD11" s="376"/>
      <c r="AE11" s="376"/>
      <c r="AF11" s="374"/>
      <c r="AG11" s="376"/>
      <c r="AH11" s="168"/>
      <c r="AI11" s="168"/>
      <c r="AJ11" s="399"/>
    </row>
    <row r="12" spans="1:36" ht="72" x14ac:dyDescent="0.25">
      <c r="A12" s="14"/>
      <c r="B12" s="265" t="s">
        <v>549</v>
      </c>
      <c r="C12" s="267" t="s">
        <v>550</v>
      </c>
      <c r="D12" s="267" t="s">
        <v>536</v>
      </c>
      <c r="E12" s="267" t="s">
        <v>537</v>
      </c>
      <c r="F12" s="267" t="s">
        <v>550</v>
      </c>
      <c r="G12" s="267" t="s">
        <v>538</v>
      </c>
      <c r="H12" s="267" t="s">
        <v>79</v>
      </c>
      <c r="I12" s="267" t="s">
        <v>79</v>
      </c>
      <c r="J12" s="164" t="s">
        <v>244</v>
      </c>
      <c r="K12" s="164" t="s">
        <v>244</v>
      </c>
      <c r="L12" s="164" t="s">
        <v>244</v>
      </c>
      <c r="M12" s="164" t="s">
        <v>244</v>
      </c>
      <c r="N12" s="267" t="s">
        <v>244</v>
      </c>
      <c r="O12" s="267" t="s">
        <v>244</v>
      </c>
      <c r="P12" s="265" t="s">
        <v>244</v>
      </c>
      <c r="Q12" s="265" t="s">
        <v>244</v>
      </c>
      <c r="R12" s="265" t="s">
        <v>244</v>
      </c>
      <c r="S12" s="266" t="s">
        <v>244</v>
      </c>
      <c r="T12" s="268" t="s">
        <v>244</v>
      </c>
      <c r="U12" s="268" t="s">
        <v>244</v>
      </c>
      <c r="V12" s="268" t="s">
        <v>244</v>
      </c>
      <c r="W12" s="267" t="s">
        <v>244</v>
      </c>
      <c r="X12" s="267" t="s">
        <v>244</v>
      </c>
      <c r="Y12" s="267" t="s">
        <v>244</v>
      </c>
      <c r="Z12" s="267" t="s">
        <v>244</v>
      </c>
      <c r="AA12" s="265" t="s">
        <v>244</v>
      </c>
      <c r="AB12" s="268" t="s">
        <v>244</v>
      </c>
      <c r="AC12" s="265" t="s">
        <v>244</v>
      </c>
      <c r="AD12" s="265" t="s">
        <v>244</v>
      </c>
      <c r="AE12" s="265" t="s">
        <v>244</v>
      </c>
      <c r="AF12" s="268" t="s">
        <v>244</v>
      </c>
      <c r="AG12" s="265" t="s">
        <v>244</v>
      </c>
      <c r="AH12" s="166" t="s">
        <v>665</v>
      </c>
      <c r="AI12" s="166" t="s">
        <v>244</v>
      </c>
      <c r="AJ12" s="269" t="s">
        <v>244</v>
      </c>
    </row>
    <row r="13" spans="1:36" ht="76.5" x14ac:dyDescent="0.25">
      <c r="B13" s="384" t="s">
        <v>558</v>
      </c>
      <c r="C13" s="392" t="s">
        <v>559</v>
      </c>
      <c r="D13" s="392" t="s">
        <v>536</v>
      </c>
      <c r="E13" s="392" t="s">
        <v>537</v>
      </c>
      <c r="F13" s="392" t="s">
        <v>559</v>
      </c>
      <c r="G13" s="392" t="s">
        <v>538</v>
      </c>
      <c r="H13" s="392" t="s">
        <v>79</v>
      </c>
      <c r="I13" s="392" t="s">
        <v>79</v>
      </c>
      <c r="J13" s="164" t="s">
        <v>555</v>
      </c>
      <c r="K13" s="164" t="s">
        <v>556</v>
      </c>
      <c r="L13" s="164" t="s">
        <v>557</v>
      </c>
      <c r="M13" s="169">
        <v>3000</v>
      </c>
      <c r="N13" s="392" t="s">
        <v>542</v>
      </c>
      <c r="O13" s="392" t="s">
        <v>560</v>
      </c>
      <c r="P13" s="384" t="s">
        <v>224</v>
      </c>
      <c r="Q13" s="384" t="s">
        <v>84</v>
      </c>
      <c r="R13" s="384" t="s">
        <v>85</v>
      </c>
      <c r="S13" s="385" t="s">
        <v>144</v>
      </c>
      <c r="T13" s="393">
        <v>200000</v>
      </c>
      <c r="U13" s="393">
        <v>200000</v>
      </c>
      <c r="V13" s="393">
        <v>200000</v>
      </c>
      <c r="W13" s="392" t="s">
        <v>244</v>
      </c>
      <c r="X13" s="392" t="s">
        <v>244</v>
      </c>
      <c r="Y13" s="392" t="s">
        <v>244</v>
      </c>
      <c r="Z13" s="392" t="s">
        <v>244</v>
      </c>
      <c r="AA13" s="384" t="s">
        <v>244</v>
      </c>
      <c r="AB13" s="393">
        <v>200000</v>
      </c>
      <c r="AC13" s="384" t="s">
        <v>225</v>
      </c>
      <c r="AD13" s="384" t="s">
        <v>244</v>
      </c>
      <c r="AE13" s="384" t="s">
        <v>244</v>
      </c>
      <c r="AF13" s="393">
        <v>200000</v>
      </c>
      <c r="AG13" s="384" t="s">
        <v>244</v>
      </c>
      <c r="AH13" s="394" t="s">
        <v>450</v>
      </c>
      <c r="AI13" s="394" t="s">
        <v>451</v>
      </c>
      <c r="AJ13" s="396" t="s">
        <v>244</v>
      </c>
    </row>
    <row r="14" spans="1:36" ht="102" x14ac:dyDescent="0.25">
      <c r="B14" s="375"/>
      <c r="C14" s="381"/>
      <c r="D14" s="381"/>
      <c r="E14" s="381"/>
      <c r="F14" s="381"/>
      <c r="G14" s="381"/>
      <c r="H14" s="381"/>
      <c r="I14" s="381"/>
      <c r="J14" s="164" t="s">
        <v>545</v>
      </c>
      <c r="K14" s="164" t="s">
        <v>546</v>
      </c>
      <c r="L14" s="164" t="s">
        <v>150</v>
      </c>
      <c r="M14" s="169">
        <v>2380</v>
      </c>
      <c r="N14" s="381"/>
      <c r="O14" s="381"/>
      <c r="P14" s="375"/>
      <c r="Q14" s="375"/>
      <c r="R14" s="375"/>
      <c r="S14" s="386"/>
      <c r="T14" s="373"/>
      <c r="U14" s="373"/>
      <c r="V14" s="373"/>
      <c r="W14" s="381"/>
      <c r="X14" s="381"/>
      <c r="Y14" s="381"/>
      <c r="Z14" s="381"/>
      <c r="AA14" s="375"/>
      <c r="AB14" s="373"/>
      <c r="AC14" s="375"/>
      <c r="AD14" s="375"/>
      <c r="AE14" s="375"/>
      <c r="AF14" s="373"/>
      <c r="AG14" s="375"/>
      <c r="AH14" s="395"/>
      <c r="AI14" s="395"/>
      <c r="AJ14" s="396"/>
    </row>
    <row r="15" spans="1:36" ht="114.75" x14ac:dyDescent="0.25">
      <c r="B15" s="391" t="s">
        <v>561</v>
      </c>
      <c r="C15" s="392" t="s">
        <v>562</v>
      </c>
      <c r="D15" s="392" t="s">
        <v>536</v>
      </c>
      <c r="E15" s="392" t="s">
        <v>537</v>
      </c>
      <c r="F15" s="392" t="s">
        <v>562</v>
      </c>
      <c r="G15" s="392" t="s">
        <v>538</v>
      </c>
      <c r="H15" s="392" t="s">
        <v>79</v>
      </c>
      <c r="I15" s="392" t="s">
        <v>79</v>
      </c>
      <c r="J15" s="164" t="s">
        <v>539</v>
      </c>
      <c r="K15" s="164" t="s">
        <v>540</v>
      </c>
      <c r="L15" s="164" t="s">
        <v>541</v>
      </c>
      <c r="M15" s="164">
        <v>0.46</v>
      </c>
      <c r="N15" s="392" t="s">
        <v>542</v>
      </c>
      <c r="O15" s="392" t="s">
        <v>563</v>
      </c>
      <c r="P15" s="384" t="s">
        <v>224</v>
      </c>
      <c r="Q15" s="384" t="s">
        <v>84</v>
      </c>
      <c r="R15" s="384" t="s">
        <v>85</v>
      </c>
      <c r="S15" s="385" t="s">
        <v>144</v>
      </c>
      <c r="T15" s="383">
        <v>1266536</v>
      </c>
      <c r="U15" s="393">
        <v>1266536</v>
      </c>
      <c r="V15" s="393">
        <v>1266536</v>
      </c>
      <c r="W15" s="392" t="s">
        <v>244</v>
      </c>
      <c r="X15" s="392" t="s">
        <v>244</v>
      </c>
      <c r="Y15" s="392" t="s">
        <v>244</v>
      </c>
      <c r="Z15" s="392" t="s">
        <v>244</v>
      </c>
      <c r="AA15" s="384" t="s">
        <v>244</v>
      </c>
      <c r="AB15" s="393">
        <v>2007876</v>
      </c>
      <c r="AC15" s="384" t="s">
        <v>225</v>
      </c>
      <c r="AD15" s="384" t="s">
        <v>244</v>
      </c>
      <c r="AE15" s="384" t="s">
        <v>244</v>
      </c>
      <c r="AF15" s="393">
        <v>1266536</v>
      </c>
      <c r="AG15" s="384" t="s">
        <v>244</v>
      </c>
      <c r="AH15" s="388" t="s">
        <v>564</v>
      </c>
      <c r="AI15" s="388" t="s">
        <v>267</v>
      </c>
      <c r="AJ15" s="389">
        <v>45624</v>
      </c>
    </row>
    <row r="16" spans="1:36" ht="63.75" x14ac:dyDescent="0.25">
      <c r="B16" s="391"/>
      <c r="C16" s="381"/>
      <c r="D16" s="381"/>
      <c r="E16" s="381"/>
      <c r="F16" s="381"/>
      <c r="G16" s="381"/>
      <c r="H16" s="381"/>
      <c r="I16" s="381"/>
      <c r="J16" s="164" t="s">
        <v>552</v>
      </c>
      <c r="K16" s="164" t="s">
        <v>553</v>
      </c>
      <c r="L16" s="164" t="s">
        <v>554</v>
      </c>
      <c r="M16" s="164">
        <v>45</v>
      </c>
      <c r="N16" s="381"/>
      <c r="O16" s="381"/>
      <c r="P16" s="375"/>
      <c r="Q16" s="375"/>
      <c r="R16" s="375"/>
      <c r="S16" s="386"/>
      <c r="T16" s="383"/>
      <c r="U16" s="373"/>
      <c r="V16" s="373"/>
      <c r="W16" s="381"/>
      <c r="X16" s="381"/>
      <c r="Y16" s="381"/>
      <c r="Z16" s="381"/>
      <c r="AA16" s="375"/>
      <c r="AB16" s="373"/>
      <c r="AC16" s="375"/>
      <c r="AD16" s="375"/>
      <c r="AE16" s="375"/>
      <c r="AF16" s="373"/>
      <c r="AG16" s="375"/>
      <c r="AH16" s="388"/>
      <c r="AI16" s="388"/>
      <c r="AJ16" s="390"/>
    </row>
    <row r="17" spans="2:36" ht="76.5" x14ac:dyDescent="0.25">
      <c r="B17" s="391"/>
      <c r="C17" s="381"/>
      <c r="D17" s="381"/>
      <c r="E17" s="381"/>
      <c r="F17" s="381"/>
      <c r="G17" s="381"/>
      <c r="H17" s="381"/>
      <c r="I17" s="381"/>
      <c r="J17" s="164" t="s">
        <v>555</v>
      </c>
      <c r="K17" s="164" t="s">
        <v>556</v>
      </c>
      <c r="L17" s="164" t="s">
        <v>557</v>
      </c>
      <c r="M17" s="169">
        <v>1705</v>
      </c>
      <c r="N17" s="381"/>
      <c r="O17" s="381"/>
      <c r="P17" s="375"/>
      <c r="Q17" s="375"/>
      <c r="R17" s="375"/>
      <c r="S17" s="386"/>
      <c r="T17" s="383"/>
      <c r="U17" s="373"/>
      <c r="V17" s="373"/>
      <c r="W17" s="381"/>
      <c r="X17" s="381"/>
      <c r="Y17" s="381"/>
      <c r="Z17" s="381"/>
      <c r="AA17" s="375"/>
      <c r="AB17" s="373"/>
      <c r="AC17" s="375"/>
      <c r="AD17" s="375"/>
      <c r="AE17" s="375"/>
      <c r="AF17" s="373"/>
      <c r="AG17" s="375"/>
      <c r="AH17" s="388"/>
      <c r="AI17" s="388"/>
      <c r="AJ17" s="390"/>
    </row>
    <row r="18" spans="2:36" ht="102" x14ac:dyDescent="0.25">
      <c r="B18" s="391"/>
      <c r="C18" s="381"/>
      <c r="D18" s="381"/>
      <c r="E18" s="381"/>
      <c r="F18" s="381"/>
      <c r="G18" s="381"/>
      <c r="H18" s="381"/>
      <c r="I18" s="381"/>
      <c r="J18" s="164" t="s">
        <v>545</v>
      </c>
      <c r="K18" s="164" t="s">
        <v>546</v>
      </c>
      <c r="L18" s="164" t="s">
        <v>150</v>
      </c>
      <c r="M18" s="169">
        <v>6848</v>
      </c>
      <c r="N18" s="381"/>
      <c r="O18" s="381"/>
      <c r="P18" s="375"/>
      <c r="Q18" s="375"/>
      <c r="R18" s="375"/>
      <c r="S18" s="386"/>
      <c r="T18" s="383"/>
      <c r="U18" s="373"/>
      <c r="V18" s="373"/>
      <c r="W18" s="381"/>
      <c r="X18" s="381"/>
      <c r="Y18" s="381"/>
      <c r="Z18" s="381"/>
      <c r="AA18" s="375"/>
      <c r="AB18" s="373"/>
      <c r="AC18" s="375"/>
      <c r="AD18" s="375"/>
      <c r="AE18" s="375"/>
      <c r="AF18" s="373"/>
      <c r="AG18" s="375"/>
      <c r="AH18" s="388"/>
      <c r="AI18" s="388"/>
      <c r="AJ18" s="390"/>
    </row>
    <row r="19" spans="2:36" ht="102" x14ac:dyDescent="0.25">
      <c r="B19" s="391"/>
      <c r="C19" s="382"/>
      <c r="D19" s="382"/>
      <c r="E19" s="382"/>
      <c r="F19" s="382"/>
      <c r="G19" s="382"/>
      <c r="H19" s="382"/>
      <c r="I19" s="382"/>
      <c r="J19" s="164" t="s">
        <v>547</v>
      </c>
      <c r="K19" s="164" t="s">
        <v>548</v>
      </c>
      <c r="L19" s="164" t="s">
        <v>150</v>
      </c>
      <c r="M19" s="169">
        <v>185</v>
      </c>
      <c r="N19" s="382"/>
      <c r="O19" s="382"/>
      <c r="P19" s="376"/>
      <c r="Q19" s="376"/>
      <c r="R19" s="376"/>
      <c r="S19" s="387"/>
      <c r="T19" s="383"/>
      <c r="U19" s="374"/>
      <c r="V19" s="374"/>
      <c r="W19" s="382"/>
      <c r="X19" s="382"/>
      <c r="Y19" s="382"/>
      <c r="Z19" s="382"/>
      <c r="AA19" s="376"/>
      <c r="AB19" s="374"/>
      <c r="AC19" s="376"/>
      <c r="AD19" s="376"/>
      <c r="AE19" s="376"/>
      <c r="AF19" s="374"/>
      <c r="AG19" s="376"/>
      <c r="AH19" s="388"/>
      <c r="AI19" s="388"/>
      <c r="AJ19" s="390"/>
    </row>
    <row r="20" spans="2:36" ht="102" x14ac:dyDescent="0.25">
      <c r="B20" s="391" t="s">
        <v>565</v>
      </c>
      <c r="C20" s="381" t="s">
        <v>566</v>
      </c>
      <c r="D20" s="392" t="s">
        <v>536</v>
      </c>
      <c r="E20" s="392" t="s">
        <v>537</v>
      </c>
      <c r="F20" s="381" t="s">
        <v>566</v>
      </c>
      <c r="G20" s="392" t="s">
        <v>538</v>
      </c>
      <c r="H20" s="392" t="s">
        <v>79</v>
      </c>
      <c r="I20" s="392" t="s">
        <v>79</v>
      </c>
      <c r="J20" s="164" t="s">
        <v>543</v>
      </c>
      <c r="K20" s="164" t="s">
        <v>544</v>
      </c>
      <c r="L20" s="164" t="s">
        <v>541</v>
      </c>
      <c r="M20" s="164">
        <v>17</v>
      </c>
      <c r="N20" s="381" t="s">
        <v>542</v>
      </c>
      <c r="O20" s="381" t="s">
        <v>567</v>
      </c>
      <c r="P20" s="384" t="s">
        <v>224</v>
      </c>
      <c r="Q20" s="384" t="s">
        <v>84</v>
      </c>
      <c r="R20" s="384" t="s">
        <v>85</v>
      </c>
      <c r="S20" s="385" t="s">
        <v>144</v>
      </c>
      <c r="T20" s="383">
        <v>2041392.7</v>
      </c>
      <c r="U20" s="373">
        <v>2041392.7</v>
      </c>
      <c r="V20" s="373">
        <v>2041392.7</v>
      </c>
      <c r="W20" s="381" t="s">
        <v>244</v>
      </c>
      <c r="X20" s="381" t="s">
        <v>244</v>
      </c>
      <c r="Y20" s="381" t="s">
        <v>244</v>
      </c>
      <c r="Z20" s="381" t="s">
        <v>244</v>
      </c>
      <c r="AA20" s="375" t="s">
        <v>244</v>
      </c>
      <c r="AB20" s="373">
        <v>2041392.7</v>
      </c>
      <c r="AC20" s="375" t="s">
        <v>225</v>
      </c>
      <c r="AD20" s="375" t="s">
        <v>244</v>
      </c>
      <c r="AE20" s="375" t="s">
        <v>244</v>
      </c>
      <c r="AF20" s="373">
        <v>2041392.7</v>
      </c>
      <c r="AG20" s="375" t="s">
        <v>244</v>
      </c>
      <c r="AH20" s="377" t="s">
        <v>446</v>
      </c>
      <c r="AI20" s="377" t="s">
        <v>450</v>
      </c>
      <c r="AJ20" s="378" t="s">
        <v>666</v>
      </c>
    </row>
    <row r="21" spans="2:36" ht="63.75" x14ac:dyDescent="0.25">
      <c r="B21" s="391"/>
      <c r="C21" s="381"/>
      <c r="D21" s="381"/>
      <c r="E21" s="381"/>
      <c r="F21" s="381"/>
      <c r="G21" s="381"/>
      <c r="H21" s="381"/>
      <c r="I21" s="381"/>
      <c r="J21" s="164" t="s">
        <v>552</v>
      </c>
      <c r="K21" s="164" t="s">
        <v>553</v>
      </c>
      <c r="L21" s="164" t="s">
        <v>554</v>
      </c>
      <c r="M21" s="164">
        <v>380</v>
      </c>
      <c r="N21" s="381"/>
      <c r="O21" s="381"/>
      <c r="P21" s="375"/>
      <c r="Q21" s="375"/>
      <c r="R21" s="375"/>
      <c r="S21" s="386"/>
      <c r="T21" s="383"/>
      <c r="U21" s="373"/>
      <c r="V21" s="373"/>
      <c r="W21" s="381"/>
      <c r="X21" s="381"/>
      <c r="Y21" s="381"/>
      <c r="Z21" s="381"/>
      <c r="AA21" s="375"/>
      <c r="AB21" s="373"/>
      <c r="AC21" s="375"/>
      <c r="AD21" s="375"/>
      <c r="AE21" s="375"/>
      <c r="AF21" s="373"/>
      <c r="AG21" s="375"/>
      <c r="AH21" s="377"/>
      <c r="AI21" s="377"/>
      <c r="AJ21" s="379"/>
    </row>
    <row r="22" spans="2:36" ht="76.5" x14ac:dyDescent="0.25">
      <c r="B22" s="391"/>
      <c r="C22" s="381"/>
      <c r="D22" s="381"/>
      <c r="E22" s="381"/>
      <c r="F22" s="381"/>
      <c r="G22" s="381"/>
      <c r="H22" s="381"/>
      <c r="I22" s="381"/>
      <c r="J22" s="164" t="s">
        <v>555</v>
      </c>
      <c r="K22" s="164" t="s">
        <v>556</v>
      </c>
      <c r="L22" s="164" t="s">
        <v>557</v>
      </c>
      <c r="M22" s="169">
        <v>10</v>
      </c>
      <c r="N22" s="381"/>
      <c r="O22" s="381"/>
      <c r="P22" s="375"/>
      <c r="Q22" s="375"/>
      <c r="R22" s="375"/>
      <c r="S22" s="386"/>
      <c r="T22" s="383"/>
      <c r="U22" s="373"/>
      <c r="V22" s="373"/>
      <c r="W22" s="381"/>
      <c r="X22" s="381"/>
      <c r="Y22" s="381"/>
      <c r="Z22" s="381"/>
      <c r="AA22" s="375"/>
      <c r="AB22" s="373"/>
      <c r="AC22" s="375"/>
      <c r="AD22" s="375"/>
      <c r="AE22" s="375"/>
      <c r="AF22" s="373"/>
      <c r="AG22" s="375"/>
      <c r="AH22" s="377"/>
      <c r="AI22" s="377"/>
      <c r="AJ22" s="379"/>
    </row>
    <row r="23" spans="2:36" ht="102" x14ac:dyDescent="0.25">
      <c r="B23" s="391"/>
      <c r="C23" s="381"/>
      <c r="D23" s="381"/>
      <c r="E23" s="381"/>
      <c r="F23" s="381"/>
      <c r="G23" s="381"/>
      <c r="H23" s="381"/>
      <c r="I23" s="381"/>
      <c r="J23" s="164" t="s">
        <v>545</v>
      </c>
      <c r="K23" s="164" t="s">
        <v>546</v>
      </c>
      <c r="L23" s="164" t="s">
        <v>150</v>
      </c>
      <c r="M23" s="169">
        <v>164</v>
      </c>
      <c r="N23" s="381"/>
      <c r="O23" s="381"/>
      <c r="P23" s="375"/>
      <c r="Q23" s="375"/>
      <c r="R23" s="375"/>
      <c r="S23" s="386"/>
      <c r="T23" s="383"/>
      <c r="U23" s="373"/>
      <c r="V23" s="373"/>
      <c r="W23" s="381"/>
      <c r="X23" s="381"/>
      <c r="Y23" s="381"/>
      <c r="Z23" s="381"/>
      <c r="AA23" s="375"/>
      <c r="AB23" s="373"/>
      <c r="AC23" s="375"/>
      <c r="AD23" s="375"/>
      <c r="AE23" s="375"/>
      <c r="AF23" s="373"/>
      <c r="AG23" s="375"/>
      <c r="AH23" s="377"/>
      <c r="AI23" s="377"/>
      <c r="AJ23" s="379"/>
    </row>
    <row r="24" spans="2:36" ht="102" x14ac:dyDescent="0.25">
      <c r="B24" s="391"/>
      <c r="C24" s="382"/>
      <c r="D24" s="382"/>
      <c r="E24" s="382"/>
      <c r="F24" s="382"/>
      <c r="G24" s="382"/>
      <c r="H24" s="382"/>
      <c r="I24" s="382"/>
      <c r="J24" s="164" t="s">
        <v>547</v>
      </c>
      <c r="K24" s="164" t="s">
        <v>548</v>
      </c>
      <c r="L24" s="164" t="s">
        <v>150</v>
      </c>
      <c r="M24" s="169">
        <v>610</v>
      </c>
      <c r="N24" s="382"/>
      <c r="O24" s="382"/>
      <c r="P24" s="376"/>
      <c r="Q24" s="376"/>
      <c r="R24" s="376"/>
      <c r="S24" s="387"/>
      <c r="T24" s="383"/>
      <c r="U24" s="374"/>
      <c r="V24" s="374"/>
      <c r="W24" s="382"/>
      <c r="X24" s="382"/>
      <c r="Y24" s="382"/>
      <c r="Z24" s="382"/>
      <c r="AA24" s="376"/>
      <c r="AB24" s="374"/>
      <c r="AC24" s="376"/>
      <c r="AD24" s="376"/>
      <c r="AE24" s="376"/>
      <c r="AF24" s="374"/>
      <c r="AG24" s="376"/>
      <c r="AH24" s="377"/>
      <c r="AI24" s="377"/>
      <c r="AJ24" s="380"/>
    </row>
    <row r="25" spans="2:36" ht="63.75" x14ac:dyDescent="0.25">
      <c r="B25" s="366" t="s">
        <v>568</v>
      </c>
      <c r="C25" s="366" t="s">
        <v>569</v>
      </c>
      <c r="D25" s="351" t="s">
        <v>570</v>
      </c>
      <c r="E25" s="351" t="s">
        <v>571</v>
      </c>
      <c r="F25" s="354" t="s">
        <v>569</v>
      </c>
      <c r="G25" s="351" t="s">
        <v>572</v>
      </c>
      <c r="H25" s="351" t="s">
        <v>79</v>
      </c>
      <c r="I25" s="351" t="s">
        <v>79</v>
      </c>
      <c r="J25" s="170" t="s">
        <v>573</v>
      </c>
      <c r="K25" s="170" t="s">
        <v>574</v>
      </c>
      <c r="L25" s="170" t="s">
        <v>575</v>
      </c>
      <c r="M25" s="171">
        <v>1749700</v>
      </c>
      <c r="N25" s="351" t="s">
        <v>542</v>
      </c>
      <c r="O25" s="351" t="s">
        <v>576</v>
      </c>
      <c r="P25" s="343" t="s">
        <v>224</v>
      </c>
      <c r="Q25" s="343" t="s">
        <v>84</v>
      </c>
      <c r="R25" s="343" t="s">
        <v>85</v>
      </c>
      <c r="S25" s="360" t="s">
        <v>144</v>
      </c>
      <c r="T25" s="340">
        <v>1600000</v>
      </c>
      <c r="U25" s="340">
        <v>1600000</v>
      </c>
      <c r="V25" s="340">
        <v>1600000</v>
      </c>
      <c r="W25" s="351" t="s">
        <v>244</v>
      </c>
      <c r="X25" s="351" t="s">
        <v>244</v>
      </c>
      <c r="Y25" s="351" t="s">
        <v>244</v>
      </c>
      <c r="Z25" s="351" t="s">
        <v>244</v>
      </c>
      <c r="AA25" s="354" t="s">
        <v>244</v>
      </c>
      <c r="AB25" s="340">
        <v>282353</v>
      </c>
      <c r="AC25" s="343" t="s">
        <v>225</v>
      </c>
      <c r="AD25" s="343" t="s">
        <v>244</v>
      </c>
      <c r="AE25" s="343" t="s">
        <v>244</v>
      </c>
      <c r="AF25" s="340">
        <v>1600000</v>
      </c>
      <c r="AG25" s="343" t="s">
        <v>244</v>
      </c>
      <c r="AH25" s="346" t="s">
        <v>268</v>
      </c>
      <c r="AI25" s="346" t="s">
        <v>450</v>
      </c>
      <c r="AJ25" s="372">
        <v>45771</v>
      </c>
    </row>
    <row r="26" spans="2:36" ht="89.25" x14ac:dyDescent="0.25">
      <c r="B26" s="367"/>
      <c r="C26" s="367"/>
      <c r="D26" s="352"/>
      <c r="E26" s="352"/>
      <c r="F26" s="355"/>
      <c r="G26" s="352"/>
      <c r="H26" s="352"/>
      <c r="I26" s="352"/>
      <c r="J26" s="170" t="s">
        <v>577</v>
      </c>
      <c r="K26" s="170" t="s">
        <v>578</v>
      </c>
      <c r="L26" s="170" t="s">
        <v>317</v>
      </c>
      <c r="M26" s="170">
        <v>1</v>
      </c>
      <c r="N26" s="352"/>
      <c r="O26" s="352"/>
      <c r="P26" s="344"/>
      <c r="Q26" s="344"/>
      <c r="R26" s="344"/>
      <c r="S26" s="361"/>
      <c r="T26" s="341"/>
      <c r="U26" s="341"/>
      <c r="V26" s="341"/>
      <c r="W26" s="352"/>
      <c r="X26" s="352"/>
      <c r="Y26" s="352"/>
      <c r="Z26" s="352"/>
      <c r="AA26" s="355"/>
      <c r="AB26" s="341"/>
      <c r="AC26" s="344"/>
      <c r="AD26" s="344"/>
      <c r="AE26" s="344"/>
      <c r="AF26" s="341"/>
      <c r="AG26" s="344"/>
      <c r="AH26" s="347"/>
      <c r="AI26" s="347"/>
      <c r="AJ26" s="361"/>
    </row>
    <row r="27" spans="2:36" ht="51" x14ac:dyDescent="0.25">
      <c r="B27" s="368"/>
      <c r="C27" s="368"/>
      <c r="D27" s="353"/>
      <c r="E27" s="353"/>
      <c r="F27" s="356"/>
      <c r="G27" s="353"/>
      <c r="H27" s="353"/>
      <c r="I27" s="353"/>
      <c r="J27" s="170" t="s">
        <v>579</v>
      </c>
      <c r="K27" s="170" t="s">
        <v>580</v>
      </c>
      <c r="L27" s="170" t="s">
        <v>581</v>
      </c>
      <c r="M27" s="172">
        <v>2000</v>
      </c>
      <c r="N27" s="353"/>
      <c r="O27" s="353"/>
      <c r="P27" s="345"/>
      <c r="Q27" s="345"/>
      <c r="R27" s="345"/>
      <c r="S27" s="362"/>
      <c r="T27" s="342"/>
      <c r="U27" s="342"/>
      <c r="V27" s="342"/>
      <c r="W27" s="353"/>
      <c r="X27" s="353"/>
      <c r="Y27" s="353"/>
      <c r="Z27" s="353"/>
      <c r="AA27" s="356"/>
      <c r="AB27" s="342"/>
      <c r="AC27" s="345"/>
      <c r="AD27" s="345"/>
      <c r="AE27" s="345"/>
      <c r="AF27" s="342"/>
      <c r="AG27" s="345"/>
      <c r="AH27" s="348"/>
      <c r="AI27" s="348"/>
      <c r="AJ27" s="361"/>
    </row>
    <row r="28" spans="2:36" ht="63.75" x14ac:dyDescent="0.25">
      <c r="B28" s="343" t="s">
        <v>582</v>
      </c>
      <c r="C28" s="351" t="s">
        <v>583</v>
      </c>
      <c r="D28" s="351" t="s">
        <v>570</v>
      </c>
      <c r="E28" s="351" t="s">
        <v>571</v>
      </c>
      <c r="F28" s="351" t="s">
        <v>583</v>
      </c>
      <c r="G28" s="351" t="s">
        <v>572</v>
      </c>
      <c r="H28" s="351" t="s">
        <v>79</v>
      </c>
      <c r="I28" s="351" t="s">
        <v>79</v>
      </c>
      <c r="J28" s="170" t="s">
        <v>573</v>
      </c>
      <c r="K28" s="170" t="s">
        <v>574</v>
      </c>
      <c r="L28" s="170" t="s">
        <v>575</v>
      </c>
      <c r="M28" s="171">
        <v>935825</v>
      </c>
      <c r="N28" s="351" t="s">
        <v>542</v>
      </c>
      <c r="O28" s="351" t="s">
        <v>576</v>
      </c>
      <c r="P28" s="343" t="s">
        <v>224</v>
      </c>
      <c r="Q28" s="343" t="s">
        <v>84</v>
      </c>
      <c r="R28" s="343" t="s">
        <v>85</v>
      </c>
      <c r="S28" s="360" t="s">
        <v>144</v>
      </c>
      <c r="T28" s="340">
        <v>798000</v>
      </c>
      <c r="U28" s="340">
        <v>798000</v>
      </c>
      <c r="V28" s="340">
        <v>798000</v>
      </c>
      <c r="W28" s="351" t="s">
        <v>244</v>
      </c>
      <c r="X28" s="351" t="s">
        <v>244</v>
      </c>
      <c r="Y28" s="351" t="s">
        <v>244</v>
      </c>
      <c r="Z28" s="351" t="s">
        <v>244</v>
      </c>
      <c r="AA28" s="354" t="s">
        <v>244</v>
      </c>
      <c r="AB28" s="340">
        <v>140825</v>
      </c>
      <c r="AC28" s="343" t="s">
        <v>225</v>
      </c>
      <c r="AD28" s="343" t="s">
        <v>244</v>
      </c>
      <c r="AE28" s="343" t="s">
        <v>244</v>
      </c>
      <c r="AF28" s="340">
        <v>798000</v>
      </c>
      <c r="AG28" s="343" t="s">
        <v>244</v>
      </c>
      <c r="AH28" s="346" t="s">
        <v>451</v>
      </c>
      <c r="AI28" s="346" t="s">
        <v>275</v>
      </c>
      <c r="AJ28" s="363" t="s">
        <v>244</v>
      </c>
    </row>
    <row r="29" spans="2:36" ht="89.25" x14ac:dyDescent="0.25">
      <c r="B29" s="344"/>
      <c r="C29" s="352"/>
      <c r="D29" s="352"/>
      <c r="E29" s="352"/>
      <c r="F29" s="352"/>
      <c r="G29" s="352"/>
      <c r="H29" s="352"/>
      <c r="I29" s="352"/>
      <c r="J29" s="170" t="s">
        <v>577</v>
      </c>
      <c r="K29" s="170" t="s">
        <v>578</v>
      </c>
      <c r="L29" s="170" t="s">
        <v>317</v>
      </c>
      <c r="M29" s="170">
        <v>1</v>
      </c>
      <c r="N29" s="352"/>
      <c r="O29" s="352"/>
      <c r="P29" s="344"/>
      <c r="Q29" s="344"/>
      <c r="R29" s="344"/>
      <c r="S29" s="361"/>
      <c r="T29" s="341"/>
      <c r="U29" s="341"/>
      <c r="V29" s="341"/>
      <c r="W29" s="352"/>
      <c r="X29" s="352"/>
      <c r="Y29" s="352"/>
      <c r="Z29" s="352"/>
      <c r="AA29" s="355"/>
      <c r="AB29" s="341"/>
      <c r="AC29" s="344"/>
      <c r="AD29" s="344"/>
      <c r="AE29" s="344"/>
      <c r="AF29" s="341"/>
      <c r="AG29" s="344"/>
      <c r="AH29" s="347"/>
      <c r="AI29" s="347"/>
      <c r="AJ29" s="364"/>
    </row>
    <row r="30" spans="2:36" ht="51" x14ac:dyDescent="0.25">
      <c r="B30" s="345"/>
      <c r="C30" s="353"/>
      <c r="D30" s="353"/>
      <c r="E30" s="353"/>
      <c r="F30" s="353"/>
      <c r="G30" s="353"/>
      <c r="H30" s="353"/>
      <c r="I30" s="353"/>
      <c r="J30" s="170" t="s">
        <v>579</v>
      </c>
      <c r="K30" s="170" t="s">
        <v>580</v>
      </c>
      <c r="L30" s="170" t="s">
        <v>581</v>
      </c>
      <c r="M30" s="172">
        <v>850</v>
      </c>
      <c r="N30" s="353"/>
      <c r="O30" s="353"/>
      <c r="P30" s="345"/>
      <c r="Q30" s="345"/>
      <c r="R30" s="345"/>
      <c r="S30" s="362"/>
      <c r="T30" s="342"/>
      <c r="U30" s="342"/>
      <c r="V30" s="342"/>
      <c r="W30" s="353"/>
      <c r="X30" s="353"/>
      <c r="Y30" s="353"/>
      <c r="Z30" s="353"/>
      <c r="AA30" s="356"/>
      <c r="AB30" s="342"/>
      <c r="AC30" s="345"/>
      <c r="AD30" s="345"/>
      <c r="AE30" s="345"/>
      <c r="AF30" s="342"/>
      <c r="AG30" s="345"/>
      <c r="AH30" s="348"/>
      <c r="AI30" s="348"/>
      <c r="AJ30" s="365"/>
    </row>
    <row r="31" spans="2:36" ht="63.75" x14ac:dyDescent="0.25">
      <c r="B31" s="343" t="s">
        <v>584</v>
      </c>
      <c r="C31" s="351" t="s">
        <v>585</v>
      </c>
      <c r="D31" s="351" t="s">
        <v>570</v>
      </c>
      <c r="E31" s="351" t="s">
        <v>571</v>
      </c>
      <c r="F31" s="351" t="s">
        <v>585</v>
      </c>
      <c r="G31" s="351" t="s">
        <v>572</v>
      </c>
      <c r="H31" s="351" t="s">
        <v>79</v>
      </c>
      <c r="I31" s="351" t="s">
        <v>79</v>
      </c>
      <c r="J31" s="170" t="s">
        <v>573</v>
      </c>
      <c r="K31" s="170" t="s">
        <v>574</v>
      </c>
      <c r="L31" s="170" t="s">
        <v>575</v>
      </c>
      <c r="M31" s="171">
        <v>455211</v>
      </c>
      <c r="N31" s="351" t="s">
        <v>196</v>
      </c>
      <c r="O31" s="351" t="s">
        <v>95</v>
      </c>
      <c r="P31" s="343" t="s">
        <v>224</v>
      </c>
      <c r="Q31" s="343" t="s">
        <v>84</v>
      </c>
      <c r="R31" s="343" t="s">
        <v>85</v>
      </c>
      <c r="S31" s="360" t="s">
        <v>144</v>
      </c>
      <c r="T31" s="340">
        <v>334134.94</v>
      </c>
      <c r="U31" s="340">
        <v>334134.94</v>
      </c>
      <c r="V31" s="340">
        <v>334134.94</v>
      </c>
      <c r="W31" s="351" t="s">
        <v>244</v>
      </c>
      <c r="X31" s="351" t="s">
        <v>244</v>
      </c>
      <c r="Y31" s="351" t="s">
        <v>244</v>
      </c>
      <c r="Z31" s="351" t="s">
        <v>244</v>
      </c>
      <c r="AA31" s="354" t="s">
        <v>244</v>
      </c>
      <c r="AB31" s="340">
        <v>58964.99</v>
      </c>
      <c r="AC31" s="343" t="s">
        <v>225</v>
      </c>
      <c r="AD31" s="343" t="s">
        <v>244</v>
      </c>
      <c r="AE31" s="343" t="s">
        <v>244</v>
      </c>
      <c r="AF31" s="340">
        <v>334134.94</v>
      </c>
      <c r="AG31" s="343" t="s">
        <v>244</v>
      </c>
      <c r="AH31" s="369" t="s">
        <v>674</v>
      </c>
      <c r="AI31" s="369" t="s">
        <v>276</v>
      </c>
      <c r="AJ31" s="363" t="s">
        <v>244</v>
      </c>
    </row>
    <row r="32" spans="2:36" ht="89.25" x14ac:dyDescent="0.25">
      <c r="B32" s="344"/>
      <c r="C32" s="352"/>
      <c r="D32" s="352"/>
      <c r="E32" s="352"/>
      <c r="F32" s="352"/>
      <c r="G32" s="352"/>
      <c r="H32" s="352"/>
      <c r="I32" s="352"/>
      <c r="J32" s="170" t="s">
        <v>577</v>
      </c>
      <c r="K32" s="170" t="s">
        <v>578</v>
      </c>
      <c r="L32" s="170" t="s">
        <v>317</v>
      </c>
      <c r="M32" s="170">
        <v>1</v>
      </c>
      <c r="N32" s="352"/>
      <c r="O32" s="352"/>
      <c r="P32" s="344"/>
      <c r="Q32" s="344"/>
      <c r="R32" s="344"/>
      <c r="S32" s="361"/>
      <c r="T32" s="341"/>
      <c r="U32" s="341"/>
      <c r="V32" s="341"/>
      <c r="W32" s="352"/>
      <c r="X32" s="352"/>
      <c r="Y32" s="352"/>
      <c r="Z32" s="352"/>
      <c r="AA32" s="355"/>
      <c r="AB32" s="341"/>
      <c r="AC32" s="344"/>
      <c r="AD32" s="344"/>
      <c r="AE32" s="344"/>
      <c r="AF32" s="341"/>
      <c r="AG32" s="344"/>
      <c r="AH32" s="370"/>
      <c r="AI32" s="370"/>
      <c r="AJ32" s="364"/>
    </row>
    <row r="33" spans="2:36" ht="51" x14ac:dyDescent="0.25">
      <c r="B33" s="345"/>
      <c r="C33" s="353"/>
      <c r="D33" s="353"/>
      <c r="E33" s="353"/>
      <c r="F33" s="353"/>
      <c r="G33" s="353"/>
      <c r="H33" s="353"/>
      <c r="I33" s="353"/>
      <c r="J33" s="170" t="s">
        <v>579</v>
      </c>
      <c r="K33" s="170" t="s">
        <v>580</v>
      </c>
      <c r="L33" s="170" t="s">
        <v>581</v>
      </c>
      <c r="M33" s="172">
        <v>194</v>
      </c>
      <c r="N33" s="353"/>
      <c r="O33" s="353"/>
      <c r="P33" s="345"/>
      <c r="Q33" s="345"/>
      <c r="R33" s="345"/>
      <c r="S33" s="362"/>
      <c r="T33" s="342"/>
      <c r="U33" s="342"/>
      <c r="V33" s="342"/>
      <c r="W33" s="353"/>
      <c r="X33" s="353"/>
      <c r="Y33" s="353"/>
      <c r="Z33" s="353"/>
      <c r="AA33" s="356"/>
      <c r="AB33" s="342"/>
      <c r="AC33" s="345"/>
      <c r="AD33" s="345"/>
      <c r="AE33" s="345"/>
      <c r="AF33" s="342"/>
      <c r="AG33" s="345"/>
      <c r="AH33" s="371"/>
      <c r="AI33" s="371"/>
      <c r="AJ33" s="365"/>
    </row>
    <row r="34" spans="2:36" ht="63.75" x14ac:dyDescent="0.25">
      <c r="B34" s="343" t="s">
        <v>586</v>
      </c>
      <c r="C34" s="351" t="s">
        <v>587</v>
      </c>
      <c r="D34" s="351" t="s">
        <v>570</v>
      </c>
      <c r="E34" s="351" t="s">
        <v>571</v>
      </c>
      <c r="F34" s="351" t="s">
        <v>587</v>
      </c>
      <c r="G34" s="351" t="s">
        <v>572</v>
      </c>
      <c r="H34" s="351" t="s">
        <v>79</v>
      </c>
      <c r="I34" s="351" t="s">
        <v>79</v>
      </c>
      <c r="J34" s="170" t="s">
        <v>573</v>
      </c>
      <c r="K34" s="170" t="s">
        <v>574</v>
      </c>
      <c r="L34" s="170" t="s">
        <v>575</v>
      </c>
      <c r="M34" s="171">
        <v>820000</v>
      </c>
      <c r="N34" s="351" t="s">
        <v>542</v>
      </c>
      <c r="O34" s="351" t="s">
        <v>576</v>
      </c>
      <c r="P34" s="343" t="s">
        <v>224</v>
      </c>
      <c r="Q34" s="343" t="s">
        <v>84</v>
      </c>
      <c r="R34" s="343" t="s">
        <v>85</v>
      </c>
      <c r="S34" s="360" t="s">
        <v>144</v>
      </c>
      <c r="T34" s="340">
        <v>700000</v>
      </c>
      <c r="U34" s="340">
        <v>700000</v>
      </c>
      <c r="V34" s="340">
        <v>700000</v>
      </c>
      <c r="W34" s="351" t="s">
        <v>244</v>
      </c>
      <c r="X34" s="351" t="s">
        <v>244</v>
      </c>
      <c r="Y34" s="351" t="s">
        <v>244</v>
      </c>
      <c r="Z34" s="351" t="s">
        <v>244</v>
      </c>
      <c r="AA34" s="354" t="s">
        <v>244</v>
      </c>
      <c r="AB34" s="340">
        <v>123530</v>
      </c>
      <c r="AC34" s="343" t="s">
        <v>225</v>
      </c>
      <c r="AD34" s="343" t="s">
        <v>244</v>
      </c>
      <c r="AE34" s="343" t="s">
        <v>244</v>
      </c>
      <c r="AF34" s="340">
        <v>700000</v>
      </c>
      <c r="AG34" s="343" t="s">
        <v>244</v>
      </c>
      <c r="AH34" s="346" t="s">
        <v>588</v>
      </c>
      <c r="AI34" s="346" t="s">
        <v>589</v>
      </c>
      <c r="AJ34" s="363" t="s">
        <v>244</v>
      </c>
    </row>
    <row r="35" spans="2:36" ht="89.25" x14ac:dyDescent="0.25">
      <c r="B35" s="344"/>
      <c r="C35" s="352"/>
      <c r="D35" s="352"/>
      <c r="E35" s="352"/>
      <c r="F35" s="352"/>
      <c r="G35" s="352"/>
      <c r="H35" s="352"/>
      <c r="I35" s="352"/>
      <c r="J35" s="170" t="s">
        <v>577</v>
      </c>
      <c r="K35" s="170" t="s">
        <v>578</v>
      </c>
      <c r="L35" s="170" t="s">
        <v>317</v>
      </c>
      <c r="M35" s="170">
        <v>1</v>
      </c>
      <c r="N35" s="352"/>
      <c r="O35" s="352"/>
      <c r="P35" s="344"/>
      <c r="Q35" s="344"/>
      <c r="R35" s="344"/>
      <c r="S35" s="361"/>
      <c r="T35" s="341"/>
      <c r="U35" s="341"/>
      <c r="V35" s="341"/>
      <c r="W35" s="352"/>
      <c r="X35" s="352"/>
      <c r="Y35" s="352"/>
      <c r="Z35" s="352"/>
      <c r="AA35" s="355"/>
      <c r="AB35" s="341"/>
      <c r="AC35" s="344"/>
      <c r="AD35" s="344"/>
      <c r="AE35" s="344"/>
      <c r="AF35" s="341"/>
      <c r="AG35" s="344"/>
      <c r="AH35" s="347"/>
      <c r="AI35" s="347"/>
      <c r="AJ35" s="364"/>
    </row>
    <row r="36" spans="2:36" ht="51" x14ac:dyDescent="0.25">
      <c r="B36" s="345"/>
      <c r="C36" s="353"/>
      <c r="D36" s="353"/>
      <c r="E36" s="353"/>
      <c r="F36" s="353"/>
      <c r="G36" s="353"/>
      <c r="H36" s="353"/>
      <c r="I36" s="353"/>
      <c r="J36" s="170" t="s">
        <v>579</v>
      </c>
      <c r="K36" s="170" t="s">
        <v>580</v>
      </c>
      <c r="L36" s="170" t="s">
        <v>581</v>
      </c>
      <c r="M36" s="172">
        <v>200</v>
      </c>
      <c r="N36" s="353"/>
      <c r="O36" s="353"/>
      <c r="P36" s="345"/>
      <c r="Q36" s="345"/>
      <c r="R36" s="345"/>
      <c r="S36" s="362"/>
      <c r="T36" s="342"/>
      <c r="U36" s="342"/>
      <c r="V36" s="342"/>
      <c r="W36" s="353"/>
      <c r="X36" s="353"/>
      <c r="Y36" s="353"/>
      <c r="Z36" s="353"/>
      <c r="AA36" s="356"/>
      <c r="AB36" s="342"/>
      <c r="AC36" s="345"/>
      <c r="AD36" s="345"/>
      <c r="AE36" s="345"/>
      <c r="AF36" s="342"/>
      <c r="AG36" s="345"/>
      <c r="AH36" s="348"/>
      <c r="AI36" s="348"/>
      <c r="AJ36" s="365"/>
    </row>
    <row r="37" spans="2:36" ht="63.75" x14ac:dyDescent="0.25">
      <c r="B37" s="343" t="s">
        <v>590</v>
      </c>
      <c r="C37" s="351" t="s">
        <v>591</v>
      </c>
      <c r="D37" s="351" t="s">
        <v>570</v>
      </c>
      <c r="E37" s="351" t="s">
        <v>571</v>
      </c>
      <c r="F37" s="351" t="s">
        <v>591</v>
      </c>
      <c r="G37" s="351" t="s">
        <v>572</v>
      </c>
      <c r="H37" s="351" t="s">
        <v>79</v>
      </c>
      <c r="I37" s="351" t="s">
        <v>79</v>
      </c>
      <c r="J37" s="170" t="s">
        <v>573</v>
      </c>
      <c r="K37" s="170" t="s">
        <v>574</v>
      </c>
      <c r="L37" s="170" t="s">
        <v>575</v>
      </c>
      <c r="M37" s="171">
        <v>588236</v>
      </c>
      <c r="N37" s="351" t="s">
        <v>196</v>
      </c>
      <c r="O37" s="351" t="s">
        <v>105</v>
      </c>
      <c r="P37" s="343" t="s">
        <v>224</v>
      </c>
      <c r="Q37" s="343" t="s">
        <v>84</v>
      </c>
      <c r="R37" s="343" t="s">
        <v>85</v>
      </c>
      <c r="S37" s="360" t="s">
        <v>144</v>
      </c>
      <c r="T37" s="340">
        <v>500000</v>
      </c>
      <c r="U37" s="340">
        <v>500000</v>
      </c>
      <c r="V37" s="340">
        <v>500000</v>
      </c>
      <c r="W37" s="351" t="s">
        <v>244</v>
      </c>
      <c r="X37" s="351" t="s">
        <v>244</v>
      </c>
      <c r="Y37" s="351" t="s">
        <v>244</v>
      </c>
      <c r="Z37" s="351" t="s">
        <v>244</v>
      </c>
      <c r="AA37" s="354" t="s">
        <v>244</v>
      </c>
      <c r="AB37" s="340">
        <v>88236</v>
      </c>
      <c r="AC37" s="343" t="s">
        <v>225</v>
      </c>
      <c r="AD37" s="343" t="s">
        <v>244</v>
      </c>
      <c r="AE37" s="343" t="s">
        <v>244</v>
      </c>
      <c r="AF37" s="340">
        <v>500000</v>
      </c>
      <c r="AG37" s="343" t="s">
        <v>244</v>
      </c>
      <c r="AH37" s="346" t="s">
        <v>588</v>
      </c>
      <c r="AI37" s="346" t="s">
        <v>589</v>
      </c>
      <c r="AJ37" s="363" t="s">
        <v>244</v>
      </c>
    </row>
    <row r="38" spans="2:36" ht="89.25" x14ac:dyDescent="0.25">
      <c r="B38" s="344"/>
      <c r="C38" s="352"/>
      <c r="D38" s="352"/>
      <c r="E38" s="352"/>
      <c r="F38" s="352"/>
      <c r="G38" s="352"/>
      <c r="H38" s="352"/>
      <c r="I38" s="352"/>
      <c r="J38" s="170" t="s">
        <v>577</v>
      </c>
      <c r="K38" s="170" t="s">
        <v>578</v>
      </c>
      <c r="L38" s="170" t="s">
        <v>317</v>
      </c>
      <c r="M38" s="170">
        <v>1</v>
      </c>
      <c r="N38" s="352"/>
      <c r="O38" s="352"/>
      <c r="P38" s="344"/>
      <c r="Q38" s="344"/>
      <c r="R38" s="344"/>
      <c r="S38" s="361"/>
      <c r="T38" s="341"/>
      <c r="U38" s="341"/>
      <c r="V38" s="341"/>
      <c r="W38" s="352"/>
      <c r="X38" s="352"/>
      <c r="Y38" s="352"/>
      <c r="Z38" s="352"/>
      <c r="AA38" s="355"/>
      <c r="AB38" s="341"/>
      <c r="AC38" s="344"/>
      <c r="AD38" s="344"/>
      <c r="AE38" s="344"/>
      <c r="AF38" s="341"/>
      <c r="AG38" s="344"/>
      <c r="AH38" s="347"/>
      <c r="AI38" s="347"/>
      <c r="AJ38" s="364"/>
    </row>
    <row r="39" spans="2:36" ht="51" x14ac:dyDescent="0.25">
      <c r="B39" s="345"/>
      <c r="C39" s="353"/>
      <c r="D39" s="353"/>
      <c r="E39" s="353"/>
      <c r="F39" s="353"/>
      <c r="G39" s="353"/>
      <c r="H39" s="353"/>
      <c r="I39" s="353"/>
      <c r="J39" s="170" t="s">
        <v>579</v>
      </c>
      <c r="K39" s="170" t="s">
        <v>580</v>
      </c>
      <c r="L39" s="170" t="s">
        <v>581</v>
      </c>
      <c r="M39" s="172">
        <v>250</v>
      </c>
      <c r="N39" s="353"/>
      <c r="O39" s="353"/>
      <c r="P39" s="345"/>
      <c r="Q39" s="345"/>
      <c r="R39" s="345"/>
      <c r="S39" s="362"/>
      <c r="T39" s="342"/>
      <c r="U39" s="342"/>
      <c r="V39" s="342"/>
      <c r="W39" s="353"/>
      <c r="X39" s="353"/>
      <c r="Y39" s="353"/>
      <c r="Z39" s="353"/>
      <c r="AA39" s="356"/>
      <c r="AB39" s="342"/>
      <c r="AC39" s="345"/>
      <c r="AD39" s="345"/>
      <c r="AE39" s="345"/>
      <c r="AF39" s="342"/>
      <c r="AG39" s="345"/>
      <c r="AH39" s="348"/>
      <c r="AI39" s="348"/>
      <c r="AJ39" s="365"/>
    </row>
    <row r="40" spans="2:36" ht="63.75" x14ac:dyDescent="0.25">
      <c r="B40" s="343" t="s">
        <v>592</v>
      </c>
      <c r="C40" s="366" t="s">
        <v>593</v>
      </c>
      <c r="D40" s="351" t="s">
        <v>570</v>
      </c>
      <c r="E40" s="351" t="s">
        <v>571</v>
      </c>
      <c r="F40" s="351" t="s">
        <v>593</v>
      </c>
      <c r="G40" s="351" t="s">
        <v>572</v>
      </c>
      <c r="H40" s="351" t="s">
        <v>79</v>
      </c>
      <c r="I40" s="351" t="s">
        <v>79</v>
      </c>
      <c r="J40" s="170" t="s">
        <v>573</v>
      </c>
      <c r="K40" s="170" t="s">
        <v>574</v>
      </c>
      <c r="L40" s="170" t="s">
        <v>575</v>
      </c>
      <c r="M40" s="171">
        <v>65530</v>
      </c>
      <c r="N40" s="351" t="s">
        <v>196</v>
      </c>
      <c r="O40" s="351" t="s">
        <v>105</v>
      </c>
      <c r="P40" s="343" t="s">
        <v>224</v>
      </c>
      <c r="Q40" s="343" t="s">
        <v>84</v>
      </c>
      <c r="R40" s="343" t="s">
        <v>85</v>
      </c>
      <c r="S40" s="360" t="s">
        <v>144</v>
      </c>
      <c r="T40" s="340">
        <v>55700</v>
      </c>
      <c r="U40" s="357">
        <v>55700</v>
      </c>
      <c r="V40" s="340">
        <v>55700</v>
      </c>
      <c r="W40" s="351" t="s">
        <v>244</v>
      </c>
      <c r="X40" s="351" t="s">
        <v>244</v>
      </c>
      <c r="Y40" s="351" t="s">
        <v>244</v>
      </c>
      <c r="Z40" s="351" t="s">
        <v>244</v>
      </c>
      <c r="AA40" s="354" t="s">
        <v>244</v>
      </c>
      <c r="AB40" s="340">
        <v>9830</v>
      </c>
      <c r="AC40" s="343" t="s">
        <v>225</v>
      </c>
      <c r="AD40" s="343" t="s">
        <v>244</v>
      </c>
      <c r="AE40" s="343" t="s">
        <v>244</v>
      </c>
      <c r="AF40" s="340">
        <v>55700</v>
      </c>
      <c r="AG40" s="343" t="s">
        <v>244</v>
      </c>
      <c r="AH40" s="346" t="s">
        <v>255</v>
      </c>
      <c r="AI40" s="346" t="s">
        <v>256</v>
      </c>
      <c r="AJ40" s="349">
        <v>45595</v>
      </c>
    </row>
    <row r="41" spans="2:36" ht="89.25" x14ac:dyDescent="0.25">
      <c r="B41" s="344"/>
      <c r="C41" s="367"/>
      <c r="D41" s="352"/>
      <c r="E41" s="352"/>
      <c r="F41" s="352"/>
      <c r="G41" s="352"/>
      <c r="H41" s="352"/>
      <c r="I41" s="352"/>
      <c r="J41" s="170" t="s">
        <v>577</v>
      </c>
      <c r="K41" s="170" t="s">
        <v>578</v>
      </c>
      <c r="L41" s="170" t="s">
        <v>317</v>
      </c>
      <c r="M41" s="170">
        <v>1</v>
      </c>
      <c r="N41" s="352"/>
      <c r="O41" s="352"/>
      <c r="P41" s="344"/>
      <c r="Q41" s="344"/>
      <c r="R41" s="344"/>
      <c r="S41" s="361"/>
      <c r="T41" s="341"/>
      <c r="U41" s="358"/>
      <c r="V41" s="341"/>
      <c r="W41" s="352"/>
      <c r="X41" s="352"/>
      <c r="Y41" s="352"/>
      <c r="Z41" s="352"/>
      <c r="AA41" s="355"/>
      <c r="AB41" s="341"/>
      <c r="AC41" s="344"/>
      <c r="AD41" s="344"/>
      <c r="AE41" s="344"/>
      <c r="AF41" s="341"/>
      <c r="AG41" s="344"/>
      <c r="AH41" s="347"/>
      <c r="AI41" s="347"/>
      <c r="AJ41" s="350"/>
    </row>
    <row r="42" spans="2:36" ht="51" x14ac:dyDescent="0.25">
      <c r="B42" s="345"/>
      <c r="C42" s="368"/>
      <c r="D42" s="353"/>
      <c r="E42" s="353"/>
      <c r="F42" s="353"/>
      <c r="G42" s="353"/>
      <c r="H42" s="353"/>
      <c r="I42" s="353"/>
      <c r="J42" s="170" t="s">
        <v>579</v>
      </c>
      <c r="K42" s="170" t="s">
        <v>580</v>
      </c>
      <c r="L42" s="170" t="s">
        <v>581</v>
      </c>
      <c r="M42" s="172">
        <v>83</v>
      </c>
      <c r="N42" s="353"/>
      <c r="O42" s="353"/>
      <c r="P42" s="345"/>
      <c r="Q42" s="345"/>
      <c r="R42" s="345"/>
      <c r="S42" s="362"/>
      <c r="T42" s="342"/>
      <c r="U42" s="359"/>
      <c r="V42" s="342"/>
      <c r="W42" s="353"/>
      <c r="X42" s="353"/>
      <c r="Y42" s="353"/>
      <c r="Z42" s="353"/>
      <c r="AA42" s="356"/>
      <c r="AB42" s="342"/>
      <c r="AC42" s="345"/>
      <c r="AD42" s="345"/>
      <c r="AE42" s="345"/>
      <c r="AF42" s="342"/>
      <c r="AG42" s="345"/>
      <c r="AH42" s="348"/>
      <c r="AI42" s="348"/>
      <c r="AJ42" s="350"/>
    </row>
    <row r="43" spans="2:36" ht="76.5" x14ac:dyDescent="0.25">
      <c r="B43" s="338" t="s">
        <v>594</v>
      </c>
      <c r="C43" s="325" t="s">
        <v>595</v>
      </c>
      <c r="D43" s="325" t="s">
        <v>596</v>
      </c>
      <c r="E43" s="325" t="s">
        <v>597</v>
      </c>
      <c r="F43" s="325" t="s">
        <v>595</v>
      </c>
      <c r="G43" s="325" t="s">
        <v>598</v>
      </c>
      <c r="H43" s="325" t="s">
        <v>79</v>
      </c>
      <c r="I43" s="325" t="s">
        <v>79</v>
      </c>
      <c r="J43" s="173" t="s">
        <v>599</v>
      </c>
      <c r="K43" s="173" t="s">
        <v>600</v>
      </c>
      <c r="L43" s="173" t="s">
        <v>150</v>
      </c>
      <c r="M43" s="174">
        <v>30000</v>
      </c>
      <c r="N43" s="325" t="s">
        <v>196</v>
      </c>
      <c r="O43" s="325" t="s">
        <v>208</v>
      </c>
      <c r="P43" s="325" t="s">
        <v>224</v>
      </c>
      <c r="Q43" s="325" t="s">
        <v>84</v>
      </c>
      <c r="R43" s="325" t="s">
        <v>85</v>
      </c>
      <c r="S43" s="325" t="s">
        <v>144</v>
      </c>
      <c r="T43" s="334">
        <v>356500</v>
      </c>
      <c r="U43" s="336">
        <v>356500</v>
      </c>
      <c r="V43" s="336">
        <v>356500</v>
      </c>
      <c r="W43" s="325" t="s">
        <v>244</v>
      </c>
      <c r="X43" s="325" t="s">
        <v>244</v>
      </c>
      <c r="Y43" s="325" t="s">
        <v>244</v>
      </c>
      <c r="Z43" s="325" t="s">
        <v>244</v>
      </c>
      <c r="AA43" s="325" t="s">
        <v>244</v>
      </c>
      <c r="AB43" s="331">
        <v>62912</v>
      </c>
      <c r="AC43" s="325" t="s">
        <v>225</v>
      </c>
      <c r="AD43" s="325" t="s">
        <v>244</v>
      </c>
      <c r="AE43" s="333" t="s">
        <v>244</v>
      </c>
      <c r="AF43" s="323">
        <v>356500</v>
      </c>
      <c r="AG43" s="325" t="s">
        <v>244</v>
      </c>
      <c r="AH43" s="327" t="s">
        <v>533</v>
      </c>
      <c r="AI43" s="327" t="s">
        <v>271</v>
      </c>
      <c r="AJ43" s="329" t="s">
        <v>244</v>
      </c>
    </row>
    <row r="44" spans="2:36" ht="102" x14ac:dyDescent="0.25">
      <c r="B44" s="339"/>
      <c r="C44" s="326"/>
      <c r="D44" s="326"/>
      <c r="E44" s="326"/>
      <c r="F44" s="326"/>
      <c r="G44" s="326"/>
      <c r="H44" s="326"/>
      <c r="I44" s="326"/>
      <c r="J44" s="173" t="s">
        <v>601</v>
      </c>
      <c r="K44" s="173" t="s">
        <v>602</v>
      </c>
      <c r="L44" s="173" t="s">
        <v>458</v>
      </c>
      <c r="M44" s="174">
        <v>2</v>
      </c>
      <c r="N44" s="326"/>
      <c r="O44" s="326"/>
      <c r="P44" s="326"/>
      <c r="Q44" s="326"/>
      <c r="R44" s="326"/>
      <c r="S44" s="326"/>
      <c r="T44" s="335"/>
      <c r="U44" s="337"/>
      <c r="V44" s="337"/>
      <c r="W44" s="326"/>
      <c r="X44" s="326"/>
      <c r="Y44" s="326"/>
      <c r="Z44" s="326"/>
      <c r="AA44" s="326"/>
      <c r="AB44" s="332"/>
      <c r="AC44" s="326"/>
      <c r="AD44" s="326"/>
      <c r="AE44" s="326"/>
      <c r="AF44" s="324"/>
      <c r="AG44" s="326"/>
      <c r="AH44" s="328"/>
      <c r="AI44" s="328"/>
      <c r="AJ44" s="330"/>
    </row>
    <row r="45" spans="2:36" ht="76.5" x14ac:dyDescent="0.25">
      <c r="B45" s="338" t="s">
        <v>603</v>
      </c>
      <c r="C45" s="325" t="s">
        <v>604</v>
      </c>
      <c r="D45" s="325" t="s">
        <v>596</v>
      </c>
      <c r="E45" s="325" t="s">
        <v>597</v>
      </c>
      <c r="F45" s="325" t="s">
        <v>604</v>
      </c>
      <c r="G45" s="325" t="s">
        <v>598</v>
      </c>
      <c r="H45" s="325" t="s">
        <v>79</v>
      </c>
      <c r="I45" s="325" t="s">
        <v>79</v>
      </c>
      <c r="J45" s="173" t="s">
        <v>599</v>
      </c>
      <c r="K45" s="173" t="s">
        <v>600</v>
      </c>
      <c r="L45" s="173" t="s">
        <v>150</v>
      </c>
      <c r="M45" s="174">
        <v>17500</v>
      </c>
      <c r="N45" s="325" t="s">
        <v>196</v>
      </c>
      <c r="O45" s="325" t="s">
        <v>123</v>
      </c>
      <c r="P45" s="325" t="s">
        <v>224</v>
      </c>
      <c r="Q45" s="325" t="s">
        <v>84</v>
      </c>
      <c r="R45" s="325" t="s">
        <v>85</v>
      </c>
      <c r="S45" s="325" t="s">
        <v>144</v>
      </c>
      <c r="T45" s="334">
        <v>1057330.95</v>
      </c>
      <c r="U45" s="336">
        <v>1057330.95</v>
      </c>
      <c r="V45" s="336">
        <v>1057330.95</v>
      </c>
      <c r="W45" s="325" t="s">
        <v>244</v>
      </c>
      <c r="X45" s="325" t="s">
        <v>244</v>
      </c>
      <c r="Y45" s="325" t="s">
        <v>244</v>
      </c>
      <c r="Z45" s="325" t="s">
        <v>244</v>
      </c>
      <c r="AA45" s="325" t="s">
        <v>244</v>
      </c>
      <c r="AB45" s="331">
        <v>186589.05</v>
      </c>
      <c r="AC45" s="325" t="s">
        <v>225</v>
      </c>
      <c r="AD45" s="325" t="s">
        <v>244</v>
      </c>
      <c r="AE45" s="333" t="s">
        <v>244</v>
      </c>
      <c r="AF45" s="323">
        <v>1057330.95</v>
      </c>
      <c r="AG45" s="325" t="s">
        <v>244</v>
      </c>
      <c r="AH45" s="327" t="s">
        <v>451</v>
      </c>
      <c r="AI45" s="327" t="s">
        <v>275</v>
      </c>
      <c r="AJ45" s="329" t="s">
        <v>244</v>
      </c>
    </row>
    <row r="46" spans="2:36" ht="99.6" customHeight="1" x14ac:dyDescent="0.25">
      <c r="B46" s="339"/>
      <c r="C46" s="326"/>
      <c r="D46" s="326"/>
      <c r="E46" s="326"/>
      <c r="F46" s="326"/>
      <c r="G46" s="326"/>
      <c r="H46" s="326"/>
      <c r="I46" s="326"/>
      <c r="J46" s="173" t="s">
        <v>601</v>
      </c>
      <c r="K46" s="173" t="s">
        <v>602</v>
      </c>
      <c r="L46" s="173" t="s">
        <v>458</v>
      </c>
      <c r="M46" s="175">
        <v>1.5</v>
      </c>
      <c r="N46" s="326"/>
      <c r="O46" s="326"/>
      <c r="P46" s="326"/>
      <c r="Q46" s="326"/>
      <c r="R46" s="326"/>
      <c r="S46" s="326"/>
      <c r="T46" s="335"/>
      <c r="U46" s="337"/>
      <c r="V46" s="337"/>
      <c r="W46" s="326"/>
      <c r="X46" s="326"/>
      <c r="Y46" s="326"/>
      <c r="Z46" s="326"/>
      <c r="AA46" s="326"/>
      <c r="AB46" s="332"/>
      <c r="AC46" s="326"/>
      <c r="AD46" s="326"/>
      <c r="AE46" s="326"/>
      <c r="AF46" s="324"/>
      <c r="AG46" s="326"/>
      <c r="AH46" s="328"/>
      <c r="AI46" s="328"/>
      <c r="AJ46" s="330"/>
    </row>
    <row r="47" spans="2:36" ht="89.25" x14ac:dyDescent="0.25">
      <c r="B47" s="320" t="s">
        <v>667</v>
      </c>
      <c r="C47" s="322" t="s">
        <v>668</v>
      </c>
      <c r="D47" s="322" t="s">
        <v>536</v>
      </c>
      <c r="E47" s="322" t="s">
        <v>537</v>
      </c>
      <c r="F47" s="322" t="s">
        <v>668</v>
      </c>
      <c r="G47" s="322" t="s">
        <v>538</v>
      </c>
      <c r="H47" s="322" t="s">
        <v>79</v>
      </c>
      <c r="I47" s="322" t="s">
        <v>79</v>
      </c>
      <c r="J47" s="270" t="s">
        <v>539</v>
      </c>
      <c r="K47" s="270" t="s">
        <v>540</v>
      </c>
      <c r="L47" s="270" t="s">
        <v>541</v>
      </c>
      <c r="M47" s="270">
        <v>3.04</v>
      </c>
      <c r="N47" s="322" t="s">
        <v>542</v>
      </c>
      <c r="O47" s="322" t="s">
        <v>551</v>
      </c>
      <c r="P47" s="320" t="s">
        <v>224</v>
      </c>
      <c r="Q47" s="320" t="s">
        <v>84</v>
      </c>
      <c r="R47" s="320" t="s">
        <v>85</v>
      </c>
      <c r="S47" s="320" t="s">
        <v>144</v>
      </c>
      <c r="T47" s="321">
        <v>583870</v>
      </c>
      <c r="U47" s="321">
        <v>583870</v>
      </c>
      <c r="V47" s="321">
        <v>583870</v>
      </c>
      <c r="W47" s="322" t="s">
        <v>244</v>
      </c>
      <c r="X47" s="322" t="s">
        <v>244</v>
      </c>
      <c r="Y47" s="322" t="s">
        <v>244</v>
      </c>
      <c r="Z47" s="322" t="s">
        <v>244</v>
      </c>
      <c r="AA47" s="320" t="s">
        <v>244</v>
      </c>
      <c r="AB47" s="321">
        <v>1802080</v>
      </c>
      <c r="AC47" s="320" t="s">
        <v>225</v>
      </c>
      <c r="AD47" s="320" t="s">
        <v>244</v>
      </c>
      <c r="AE47" s="320" t="s">
        <v>244</v>
      </c>
      <c r="AF47" s="321">
        <v>583870</v>
      </c>
      <c r="AG47" s="320" t="s">
        <v>244</v>
      </c>
      <c r="AH47" s="317" t="s">
        <v>669</v>
      </c>
      <c r="AI47" s="317" t="s">
        <v>446</v>
      </c>
      <c r="AJ47" s="318">
        <v>45747</v>
      </c>
    </row>
    <row r="48" spans="2:36" ht="76.5" x14ac:dyDescent="0.25">
      <c r="B48" s="320"/>
      <c r="C48" s="322"/>
      <c r="D48" s="322"/>
      <c r="E48" s="322"/>
      <c r="F48" s="322"/>
      <c r="G48" s="322"/>
      <c r="H48" s="322"/>
      <c r="I48" s="322"/>
      <c r="J48" s="270" t="s">
        <v>555</v>
      </c>
      <c r="K48" s="270" t="s">
        <v>556</v>
      </c>
      <c r="L48" s="270" t="s">
        <v>557</v>
      </c>
      <c r="M48" s="271">
        <v>140</v>
      </c>
      <c r="N48" s="322"/>
      <c r="O48" s="322"/>
      <c r="P48" s="320"/>
      <c r="Q48" s="320"/>
      <c r="R48" s="320"/>
      <c r="S48" s="320"/>
      <c r="T48" s="321"/>
      <c r="U48" s="321"/>
      <c r="V48" s="321"/>
      <c r="W48" s="322"/>
      <c r="X48" s="322"/>
      <c r="Y48" s="322"/>
      <c r="Z48" s="322"/>
      <c r="AA48" s="320"/>
      <c r="AB48" s="321"/>
      <c r="AC48" s="320"/>
      <c r="AD48" s="320"/>
      <c r="AE48" s="320"/>
      <c r="AF48" s="321"/>
      <c r="AG48" s="320"/>
      <c r="AH48" s="317"/>
      <c r="AI48" s="317"/>
      <c r="AJ48" s="319"/>
    </row>
    <row r="49" spans="2:36" ht="89.25" x14ac:dyDescent="0.25">
      <c r="B49" s="320"/>
      <c r="C49" s="322"/>
      <c r="D49" s="322"/>
      <c r="E49" s="322"/>
      <c r="F49" s="322"/>
      <c r="G49" s="322"/>
      <c r="H49" s="322"/>
      <c r="I49" s="322"/>
      <c r="J49" s="270" t="s">
        <v>545</v>
      </c>
      <c r="K49" s="270" t="s">
        <v>546</v>
      </c>
      <c r="L49" s="270" t="s">
        <v>150</v>
      </c>
      <c r="M49" s="271">
        <v>973</v>
      </c>
      <c r="N49" s="322"/>
      <c r="O49" s="322"/>
      <c r="P49" s="320"/>
      <c r="Q49" s="320"/>
      <c r="R49" s="320"/>
      <c r="S49" s="320"/>
      <c r="T49" s="321"/>
      <c r="U49" s="321"/>
      <c r="V49" s="321"/>
      <c r="W49" s="322"/>
      <c r="X49" s="322"/>
      <c r="Y49" s="322"/>
      <c r="Z49" s="322"/>
      <c r="AA49" s="320"/>
      <c r="AB49" s="321"/>
      <c r="AC49" s="320"/>
      <c r="AD49" s="320"/>
      <c r="AE49" s="320"/>
      <c r="AF49" s="321"/>
      <c r="AG49" s="320"/>
      <c r="AH49" s="317"/>
      <c r="AI49" s="317"/>
      <c r="AJ49" s="319"/>
    </row>
  </sheetData>
  <mergeCells count="45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U6:U7"/>
    <mergeCell ref="V6:V7"/>
    <mergeCell ref="W6:W7"/>
    <mergeCell ref="H6:H7"/>
    <mergeCell ref="I6:I7"/>
    <mergeCell ref="N6:N7"/>
    <mergeCell ref="O6:O7"/>
    <mergeCell ref="P6:P7"/>
    <mergeCell ref="Q6:Q7"/>
    <mergeCell ref="B8:B11"/>
    <mergeCell ref="C8:C11"/>
    <mergeCell ref="D8:D11"/>
    <mergeCell ref="E8:E11"/>
    <mergeCell ref="F8:F11"/>
    <mergeCell ref="G8:G11"/>
    <mergeCell ref="H8:H11"/>
    <mergeCell ref="I8:I11"/>
    <mergeCell ref="N8:N11"/>
    <mergeCell ref="Y8:Y11"/>
    <mergeCell ref="Z8:Z11"/>
    <mergeCell ref="O8:O11"/>
    <mergeCell ref="P8:P11"/>
    <mergeCell ref="Q8:Q11"/>
    <mergeCell ref="R8:R11"/>
    <mergeCell ref="S8:S11"/>
    <mergeCell ref="T8:T11"/>
    <mergeCell ref="AJ6:AJ7"/>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P13:P14"/>
    <mergeCell ref="Q13:Q14"/>
    <mergeCell ref="R13:R14"/>
    <mergeCell ref="S13:S14"/>
    <mergeCell ref="AG8:AG11"/>
    <mergeCell ref="AJ8:AJ11"/>
    <mergeCell ref="B13:B14"/>
    <mergeCell ref="C13:C14"/>
    <mergeCell ref="D13:D14"/>
    <mergeCell ref="E13:E14"/>
    <mergeCell ref="F13:F14"/>
    <mergeCell ref="G13:G14"/>
    <mergeCell ref="H13:H14"/>
    <mergeCell ref="I13:I14"/>
    <mergeCell ref="AA8:AA11"/>
    <mergeCell ref="AB8:AB11"/>
    <mergeCell ref="AC8:AC11"/>
    <mergeCell ref="AD8:AD11"/>
    <mergeCell ref="AE8:AE11"/>
    <mergeCell ref="AF8:AF11"/>
    <mergeCell ref="U8:U11"/>
    <mergeCell ref="V8:V11"/>
    <mergeCell ref="W8:W11"/>
    <mergeCell ref="X8:X11"/>
    <mergeCell ref="AF13:AF14"/>
    <mergeCell ref="AG13:AG14"/>
    <mergeCell ref="AH13:AH14"/>
    <mergeCell ref="AI13:AI14"/>
    <mergeCell ref="AJ13:AJ14"/>
    <mergeCell ref="B15:B19"/>
    <mergeCell ref="C15:C19"/>
    <mergeCell ref="D15:D19"/>
    <mergeCell ref="E15:E19"/>
    <mergeCell ref="F15:F19"/>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AA15:AA19"/>
    <mergeCell ref="AB15:AB19"/>
    <mergeCell ref="Q15:Q19"/>
    <mergeCell ref="R15:R19"/>
    <mergeCell ref="S15:S19"/>
    <mergeCell ref="T15:T19"/>
    <mergeCell ref="U15:U19"/>
    <mergeCell ref="V15:V19"/>
    <mergeCell ref="G15:G19"/>
    <mergeCell ref="H15:H19"/>
    <mergeCell ref="I15:I19"/>
    <mergeCell ref="N15:N19"/>
    <mergeCell ref="O15:O19"/>
    <mergeCell ref="P15:P19"/>
    <mergeCell ref="P20:P24"/>
    <mergeCell ref="Q20:Q24"/>
    <mergeCell ref="R20:R24"/>
    <mergeCell ref="S20:S24"/>
    <mergeCell ref="AI15:AI19"/>
    <mergeCell ref="AJ15:AJ19"/>
    <mergeCell ref="B20:B24"/>
    <mergeCell ref="C20:C24"/>
    <mergeCell ref="D20:D24"/>
    <mergeCell ref="E20:E24"/>
    <mergeCell ref="F20:F24"/>
    <mergeCell ref="G20:G24"/>
    <mergeCell ref="H20:H24"/>
    <mergeCell ref="I20:I24"/>
    <mergeCell ref="AC15:AC19"/>
    <mergeCell ref="AD15:AD19"/>
    <mergeCell ref="AE15:AE19"/>
    <mergeCell ref="AF15:AF19"/>
    <mergeCell ref="AG15:AG19"/>
    <mergeCell ref="AH15:AH19"/>
    <mergeCell ref="W15:W19"/>
    <mergeCell ref="X15:X19"/>
    <mergeCell ref="Y15:Y19"/>
    <mergeCell ref="Z15:Z19"/>
    <mergeCell ref="AF20:AF24"/>
    <mergeCell ref="AG20:AG24"/>
    <mergeCell ref="AH20:AH24"/>
    <mergeCell ref="AI20:AI24"/>
    <mergeCell ref="AJ20:AJ24"/>
    <mergeCell ref="B25:B27"/>
    <mergeCell ref="C25:C27"/>
    <mergeCell ref="D25:D27"/>
    <mergeCell ref="E25:E27"/>
    <mergeCell ref="F25:F27"/>
    <mergeCell ref="Z20:Z24"/>
    <mergeCell ref="AA20:AA24"/>
    <mergeCell ref="AB20:AB24"/>
    <mergeCell ref="AC20:AC24"/>
    <mergeCell ref="AD20:AD24"/>
    <mergeCell ref="AE20:AE24"/>
    <mergeCell ref="T20:T24"/>
    <mergeCell ref="U20:U24"/>
    <mergeCell ref="V20:V24"/>
    <mergeCell ref="W20:W24"/>
    <mergeCell ref="X20:X24"/>
    <mergeCell ref="Y20:Y24"/>
    <mergeCell ref="N20:N24"/>
    <mergeCell ref="O20:O24"/>
    <mergeCell ref="AA25:AA27"/>
    <mergeCell ref="AB25:AB27"/>
    <mergeCell ref="Q25:Q27"/>
    <mergeCell ref="R25:R27"/>
    <mergeCell ref="S25:S27"/>
    <mergeCell ref="T25:T27"/>
    <mergeCell ref="U25:U27"/>
    <mergeCell ref="V25:V27"/>
    <mergeCell ref="G25:G27"/>
    <mergeCell ref="H25:H27"/>
    <mergeCell ref="I25:I27"/>
    <mergeCell ref="N25:N27"/>
    <mergeCell ref="O25:O27"/>
    <mergeCell ref="P25:P27"/>
    <mergeCell ref="P28:P30"/>
    <mergeCell ref="Q28:Q30"/>
    <mergeCell ref="R28:R30"/>
    <mergeCell ref="S28:S30"/>
    <mergeCell ref="AI25:AI27"/>
    <mergeCell ref="AJ25:AJ27"/>
    <mergeCell ref="B28:B30"/>
    <mergeCell ref="C28:C30"/>
    <mergeCell ref="D28:D30"/>
    <mergeCell ref="E28:E30"/>
    <mergeCell ref="F28:F30"/>
    <mergeCell ref="G28:G30"/>
    <mergeCell ref="H28:H30"/>
    <mergeCell ref="I28:I30"/>
    <mergeCell ref="AC25:AC27"/>
    <mergeCell ref="AD25:AD27"/>
    <mergeCell ref="AE25:AE27"/>
    <mergeCell ref="AF25:AF27"/>
    <mergeCell ref="AG25:AG27"/>
    <mergeCell ref="AH25:AH27"/>
    <mergeCell ref="W25:W27"/>
    <mergeCell ref="X25:X27"/>
    <mergeCell ref="Y25:Y27"/>
    <mergeCell ref="Z25:Z27"/>
    <mergeCell ref="AF28:AF30"/>
    <mergeCell ref="AG28:AG30"/>
    <mergeCell ref="AH28:AH30"/>
    <mergeCell ref="AI28:AI30"/>
    <mergeCell ref="AJ28:AJ30"/>
    <mergeCell ref="B31:B33"/>
    <mergeCell ref="C31:C33"/>
    <mergeCell ref="D31:D33"/>
    <mergeCell ref="E31:E33"/>
    <mergeCell ref="F31:F33"/>
    <mergeCell ref="Z28:Z30"/>
    <mergeCell ref="AA28:AA30"/>
    <mergeCell ref="AB28:AB30"/>
    <mergeCell ref="AC28:AC30"/>
    <mergeCell ref="AD28:AD30"/>
    <mergeCell ref="AE28:AE30"/>
    <mergeCell ref="T28:T30"/>
    <mergeCell ref="U28:U30"/>
    <mergeCell ref="V28:V30"/>
    <mergeCell ref="W28:W30"/>
    <mergeCell ref="X28:X30"/>
    <mergeCell ref="Y28:Y30"/>
    <mergeCell ref="N28:N30"/>
    <mergeCell ref="O28:O30"/>
    <mergeCell ref="AA31:AA33"/>
    <mergeCell ref="AB31:AB33"/>
    <mergeCell ref="Q31:Q33"/>
    <mergeCell ref="R31:R33"/>
    <mergeCell ref="S31:S33"/>
    <mergeCell ref="T31:T33"/>
    <mergeCell ref="U31:U33"/>
    <mergeCell ref="V31:V33"/>
    <mergeCell ref="G31:G33"/>
    <mergeCell ref="H31:H33"/>
    <mergeCell ref="I31:I33"/>
    <mergeCell ref="N31:N33"/>
    <mergeCell ref="O31:O33"/>
    <mergeCell ref="P31:P33"/>
    <mergeCell ref="P34:P36"/>
    <mergeCell ref="Q34:Q36"/>
    <mergeCell ref="R34:R36"/>
    <mergeCell ref="S34:S36"/>
    <mergeCell ref="AI31:AI33"/>
    <mergeCell ref="AJ31:AJ33"/>
    <mergeCell ref="B34:B36"/>
    <mergeCell ref="C34:C36"/>
    <mergeCell ref="D34:D36"/>
    <mergeCell ref="E34:E36"/>
    <mergeCell ref="F34:F36"/>
    <mergeCell ref="G34:G36"/>
    <mergeCell ref="H34:H36"/>
    <mergeCell ref="I34:I36"/>
    <mergeCell ref="AC31:AC33"/>
    <mergeCell ref="AD31:AD33"/>
    <mergeCell ref="AE31:AE33"/>
    <mergeCell ref="AF31:AF33"/>
    <mergeCell ref="AG31:AG33"/>
    <mergeCell ref="AH31:AH33"/>
    <mergeCell ref="W31:W33"/>
    <mergeCell ref="X31:X33"/>
    <mergeCell ref="Y31:Y33"/>
    <mergeCell ref="Z31:Z33"/>
    <mergeCell ref="AF34:AF36"/>
    <mergeCell ref="AG34:AG36"/>
    <mergeCell ref="AH34:AH36"/>
    <mergeCell ref="AI34:AI36"/>
    <mergeCell ref="AJ34:AJ36"/>
    <mergeCell ref="B37:B39"/>
    <mergeCell ref="C37:C39"/>
    <mergeCell ref="D37:D39"/>
    <mergeCell ref="E37:E39"/>
    <mergeCell ref="F37:F39"/>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AA37:AA39"/>
    <mergeCell ref="AB37:AB39"/>
    <mergeCell ref="Q37:Q39"/>
    <mergeCell ref="R37:R39"/>
    <mergeCell ref="S37:S39"/>
    <mergeCell ref="T37:T39"/>
    <mergeCell ref="U37:U39"/>
    <mergeCell ref="V37:V39"/>
    <mergeCell ref="G37:G39"/>
    <mergeCell ref="H37:H39"/>
    <mergeCell ref="I37:I39"/>
    <mergeCell ref="N37:N39"/>
    <mergeCell ref="O37:O39"/>
    <mergeCell ref="P37:P39"/>
    <mergeCell ref="P40:P42"/>
    <mergeCell ref="Q40:Q42"/>
    <mergeCell ref="R40:R42"/>
    <mergeCell ref="S40:S42"/>
    <mergeCell ref="AI37:AI39"/>
    <mergeCell ref="AJ37:AJ39"/>
    <mergeCell ref="B40:B42"/>
    <mergeCell ref="C40:C42"/>
    <mergeCell ref="D40:D42"/>
    <mergeCell ref="E40:E42"/>
    <mergeCell ref="F40:F42"/>
    <mergeCell ref="G40:G42"/>
    <mergeCell ref="H40:H42"/>
    <mergeCell ref="I40:I42"/>
    <mergeCell ref="AC37:AC39"/>
    <mergeCell ref="AD37:AD39"/>
    <mergeCell ref="AE37:AE39"/>
    <mergeCell ref="AF37:AF39"/>
    <mergeCell ref="AG37:AG39"/>
    <mergeCell ref="AH37:AH39"/>
    <mergeCell ref="W37:W39"/>
    <mergeCell ref="X37:X39"/>
    <mergeCell ref="Y37:Y39"/>
    <mergeCell ref="Z37:Z39"/>
    <mergeCell ref="AF40:AF42"/>
    <mergeCell ref="AG40:AG42"/>
    <mergeCell ref="AH40:AH42"/>
    <mergeCell ref="AI40:AI42"/>
    <mergeCell ref="AJ40:AJ42"/>
    <mergeCell ref="B43:B44"/>
    <mergeCell ref="C43:C44"/>
    <mergeCell ref="D43:D44"/>
    <mergeCell ref="E43:E44"/>
    <mergeCell ref="F43:F44"/>
    <mergeCell ref="Z40:Z42"/>
    <mergeCell ref="AA40:AA42"/>
    <mergeCell ref="AB40:AB42"/>
    <mergeCell ref="AC40:AC42"/>
    <mergeCell ref="AD40:AD42"/>
    <mergeCell ref="AE40:AE42"/>
    <mergeCell ref="T40:T42"/>
    <mergeCell ref="U40:U42"/>
    <mergeCell ref="V40:V42"/>
    <mergeCell ref="W40:W42"/>
    <mergeCell ref="X40:X42"/>
    <mergeCell ref="Y40:Y42"/>
    <mergeCell ref="N40:N42"/>
    <mergeCell ref="O40:O42"/>
    <mergeCell ref="AA43:AA44"/>
    <mergeCell ref="AB43:AB44"/>
    <mergeCell ref="Q43:Q44"/>
    <mergeCell ref="R43:R44"/>
    <mergeCell ref="S43:S44"/>
    <mergeCell ref="T43:T44"/>
    <mergeCell ref="U43:U44"/>
    <mergeCell ref="V43:V44"/>
    <mergeCell ref="G43:G44"/>
    <mergeCell ref="H43:H44"/>
    <mergeCell ref="I43:I44"/>
    <mergeCell ref="N43:N44"/>
    <mergeCell ref="O43:O44"/>
    <mergeCell ref="P43:P44"/>
    <mergeCell ref="P45:P46"/>
    <mergeCell ref="Q45:Q46"/>
    <mergeCell ref="R45:R46"/>
    <mergeCell ref="S45:S46"/>
    <mergeCell ref="AI43:AI44"/>
    <mergeCell ref="AJ43:AJ44"/>
    <mergeCell ref="B45:B46"/>
    <mergeCell ref="C45:C46"/>
    <mergeCell ref="D45:D46"/>
    <mergeCell ref="E45:E46"/>
    <mergeCell ref="F45:F46"/>
    <mergeCell ref="G45:G46"/>
    <mergeCell ref="H45:H46"/>
    <mergeCell ref="I45:I46"/>
    <mergeCell ref="AC43:AC44"/>
    <mergeCell ref="AD43:AD44"/>
    <mergeCell ref="AE43:AE44"/>
    <mergeCell ref="AF43:AF44"/>
    <mergeCell ref="AG43:AG44"/>
    <mergeCell ref="AH43:AH44"/>
    <mergeCell ref="W43:W44"/>
    <mergeCell ref="X43:X44"/>
    <mergeCell ref="Y43:Y44"/>
    <mergeCell ref="Z43:Z44"/>
    <mergeCell ref="AF45:AF46"/>
    <mergeCell ref="AG45:AG46"/>
    <mergeCell ref="AH45:AH46"/>
    <mergeCell ref="AI45:AI46"/>
    <mergeCell ref="AJ45:AJ46"/>
    <mergeCell ref="B47:B49"/>
    <mergeCell ref="C47:C49"/>
    <mergeCell ref="D47:D49"/>
    <mergeCell ref="E47:E49"/>
    <mergeCell ref="F47:F49"/>
    <mergeCell ref="Z45:Z46"/>
    <mergeCell ref="AA45:AA46"/>
    <mergeCell ref="AB45:AB46"/>
    <mergeCell ref="AC45:AC46"/>
    <mergeCell ref="AD45:AD46"/>
    <mergeCell ref="AE45:AE46"/>
    <mergeCell ref="T45:T46"/>
    <mergeCell ref="U45:U46"/>
    <mergeCell ref="V45:V46"/>
    <mergeCell ref="W45:W46"/>
    <mergeCell ref="X45:X46"/>
    <mergeCell ref="Y45:Y46"/>
    <mergeCell ref="N45:N46"/>
    <mergeCell ref="O45:O46"/>
    <mergeCell ref="Q47:Q49"/>
    <mergeCell ref="R47:R49"/>
    <mergeCell ref="S47:S49"/>
    <mergeCell ref="T47:T49"/>
    <mergeCell ref="U47:U49"/>
    <mergeCell ref="V47:V49"/>
    <mergeCell ref="G47:G49"/>
    <mergeCell ref="H47:H49"/>
    <mergeCell ref="I47:I49"/>
    <mergeCell ref="N47:N49"/>
    <mergeCell ref="O47:O49"/>
    <mergeCell ref="P47:P49"/>
    <mergeCell ref="AI47:AI49"/>
    <mergeCell ref="AJ47:AJ49"/>
    <mergeCell ref="AC47:AC49"/>
    <mergeCell ref="AD47:AD49"/>
    <mergeCell ref="AE47:AE49"/>
    <mergeCell ref="AF47:AF49"/>
    <mergeCell ref="AG47:AG49"/>
    <mergeCell ref="AH47:AH49"/>
    <mergeCell ref="W47:W49"/>
    <mergeCell ref="X47:X49"/>
    <mergeCell ref="Y47:Y49"/>
    <mergeCell ref="Z47:Z49"/>
    <mergeCell ref="AA47:AA49"/>
    <mergeCell ref="AB47:AB4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ADBBA-1D71-41B5-9F39-606327D51368}">
  <dimension ref="A1:AJ377"/>
  <sheetViews>
    <sheetView topLeftCell="A10" zoomScale="85" zoomScaleNormal="85" workbookViewId="0">
      <selection activeCell="F10" sqref="F10:F12"/>
    </sheetView>
  </sheetViews>
  <sheetFormatPr defaultColWidth="9.28515625" defaultRowHeight="11.25" x14ac:dyDescent="0.2"/>
  <cols>
    <col min="1" max="1" width="5.28515625" style="26" customWidth="1"/>
    <col min="2" max="2" width="21.5703125" style="125" customWidth="1"/>
    <col min="3" max="3" width="18.42578125" style="26" customWidth="1"/>
    <col min="4" max="4" width="14.28515625" style="125" customWidth="1"/>
    <col min="5" max="5" width="14.28515625" style="26" customWidth="1"/>
    <col min="6" max="6" width="18.5703125" style="26" customWidth="1"/>
    <col min="7" max="7" width="51.5703125" style="26" customWidth="1"/>
    <col min="8" max="8" width="11.42578125" style="26" customWidth="1"/>
    <col min="9" max="9" width="11.7109375" style="26" customWidth="1"/>
    <col min="10" max="10" width="15.42578125" style="30" customWidth="1"/>
    <col min="11" max="13" width="10.7109375" style="30" customWidth="1"/>
    <col min="14" max="14" width="10.7109375" style="26" customWidth="1"/>
    <col min="15" max="16" width="16.42578125" style="26" customWidth="1"/>
    <col min="17" max="17" width="19.28515625" style="26" customWidth="1"/>
    <col min="18" max="18" width="16.42578125" style="26" customWidth="1"/>
    <col min="19" max="19" width="14.42578125" style="26" customWidth="1"/>
    <col min="20" max="21" width="14.42578125" style="29" customWidth="1"/>
    <col min="22" max="22" width="12" style="29" customWidth="1"/>
    <col min="23" max="23" width="11.5703125" style="29" customWidth="1"/>
    <col min="24" max="24" width="10.42578125" style="29" customWidth="1"/>
    <col min="25" max="25" width="12.28515625" style="29" customWidth="1"/>
    <col min="26" max="27" width="12.5703125" style="29" customWidth="1"/>
    <col min="28" max="29" width="11.5703125" style="29" customWidth="1"/>
    <col min="30" max="30" width="12.5703125" style="29" customWidth="1"/>
    <col min="31" max="31" width="11.5703125" style="26" customWidth="1"/>
    <col min="32" max="33" width="11.5703125" style="29" customWidth="1"/>
    <col min="34" max="34" width="24.7109375" style="26" customWidth="1"/>
    <col min="35" max="35" width="20" style="26" customWidth="1"/>
    <col min="36" max="36" width="10.5703125" style="26" customWidth="1"/>
    <col min="37" max="16384" width="9.28515625" style="26"/>
  </cols>
  <sheetData>
    <row r="1" spans="1:36" x14ac:dyDescent="0.2">
      <c r="A1" s="25"/>
      <c r="B1" s="418" t="s">
        <v>40</v>
      </c>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c r="AJ1" s="25"/>
    </row>
    <row r="2" spans="1:36" x14ac:dyDescent="0.2">
      <c r="A2" s="25"/>
      <c r="B2" s="117"/>
      <c r="C2" s="25"/>
      <c r="D2" s="117"/>
      <c r="E2" s="25"/>
      <c r="F2" s="25"/>
      <c r="G2" s="25"/>
      <c r="H2" s="25"/>
      <c r="I2" s="25"/>
      <c r="J2" s="27"/>
      <c r="K2" s="27"/>
      <c r="L2" s="27"/>
      <c r="M2" s="27"/>
      <c r="N2" s="25"/>
      <c r="O2" s="25"/>
      <c r="P2" s="25"/>
      <c r="Q2" s="25"/>
      <c r="R2" s="25"/>
      <c r="S2" s="25"/>
      <c r="T2" s="28"/>
      <c r="U2" s="28"/>
      <c r="V2" s="28"/>
      <c r="W2" s="28"/>
      <c r="X2" s="28"/>
      <c r="Y2" s="28"/>
      <c r="Z2" s="28"/>
      <c r="AA2" s="28"/>
      <c r="AB2" s="28"/>
      <c r="AC2" s="28"/>
      <c r="AD2" s="211"/>
      <c r="AE2" s="212"/>
      <c r="AF2" s="211"/>
      <c r="AG2" s="211"/>
      <c r="AH2" s="212"/>
      <c r="AI2" s="212"/>
      <c r="AJ2" s="25"/>
    </row>
    <row r="3" spans="1:36" ht="32.25" customHeight="1" x14ac:dyDescent="0.2">
      <c r="A3" s="25"/>
      <c r="B3" s="419" t="s">
        <v>0</v>
      </c>
      <c r="C3" s="419" t="s">
        <v>1</v>
      </c>
      <c r="D3" s="419" t="s">
        <v>28</v>
      </c>
      <c r="E3" s="419" t="s">
        <v>29</v>
      </c>
      <c r="F3" s="419" t="s">
        <v>30</v>
      </c>
      <c r="G3" s="419" t="s">
        <v>3</v>
      </c>
      <c r="H3" s="419" t="s">
        <v>4</v>
      </c>
      <c r="I3" s="419" t="s">
        <v>5</v>
      </c>
      <c r="J3" s="420" t="s">
        <v>6</v>
      </c>
      <c r="K3" s="420"/>
      <c r="L3" s="420"/>
      <c r="M3" s="420"/>
      <c r="N3" s="419" t="s">
        <v>47</v>
      </c>
      <c r="O3" s="419" t="s">
        <v>31</v>
      </c>
      <c r="P3" s="419" t="s">
        <v>42</v>
      </c>
      <c r="Q3" s="419" t="s">
        <v>32</v>
      </c>
      <c r="R3" s="419" t="s">
        <v>37</v>
      </c>
      <c r="S3" s="419" t="s">
        <v>33</v>
      </c>
      <c r="T3" s="419" t="s">
        <v>55</v>
      </c>
      <c r="U3" s="419" t="s">
        <v>57</v>
      </c>
      <c r="V3" s="425" t="s">
        <v>59</v>
      </c>
      <c r="W3" s="425"/>
      <c r="X3" s="425"/>
      <c r="Y3" s="425"/>
      <c r="Z3" s="425"/>
      <c r="AA3" s="425"/>
      <c r="AB3" s="419" t="s">
        <v>69</v>
      </c>
      <c r="AC3" s="419" t="s">
        <v>75</v>
      </c>
      <c r="AD3" s="419" t="s">
        <v>231</v>
      </c>
      <c r="AE3" s="419"/>
      <c r="AF3" s="419"/>
      <c r="AG3" s="419" t="s">
        <v>27</v>
      </c>
      <c r="AH3" s="419" t="s">
        <v>36</v>
      </c>
      <c r="AI3" s="419" t="s">
        <v>34</v>
      </c>
      <c r="AJ3" s="419" t="s">
        <v>35</v>
      </c>
    </row>
    <row r="4" spans="1:36" ht="105" x14ac:dyDescent="0.2">
      <c r="A4" s="25"/>
      <c r="B4" s="419"/>
      <c r="C4" s="419"/>
      <c r="D4" s="419"/>
      <c r="E4" s="419"/>
      <c r="F4" s="419"/>
      <c r="G4" s="419"/>
      <c r="H4" s="419"/>
      <c r="I4" s="419"/>
      <c r="J4" s="214" t="s">
        <v>7</v>
      </c>
      <c r="K4" s="214" t="s">
        <v>8</v>
      </c>
      <c r="L4" s="214" t="s">
        <v>9</v>
      </c>
      <c r="M4" s="214" t="s">
        <v>10</v>
      </c>
      <c r="N4" s="419"/>
      <c r="O4" s="419"/>
      <c r="P4" s="419"/>
      <c r="Q4" s="419"/>
      <c r="R4" s="419"/>
      <c r="S4" s="419"/>
      <c r="T4" s="419"/>
      <c r="U4" s="419"/>
      <c r="V4" s="213" t="s">
        <v>232</v>
      </c>
      <c r="W4" s="213" t="s">
        <v>62</v>
      </c>
      <c r="X4" s="213" t="s">
        <v>15</v>
      </c>
      <c r="Y4" s="213" t="s">
        <v>63</v>
      </c>
      <c r="Z4" s="213" t="s">
        <v>60</v>
      </c>
      <c r="AA4" s="213" t="s">
        <v>25</v>
      </c>
      <c r="AB4" s="419"/>
      <c r="AC4" s="419"/>
      <c r="AD4" s="213" t="s">
        <v>16</v>
      </c>
      <c r="AE4" s="213" t="s">
        <v>17</v>
      </c>
      <c r="AF4" s="213" t="s">
        <v>26</v>
      </c>
      <c r="AG4" s="419"/>
      <c r="AH4" s="419"/>
      <c r="AI4" s="419"/>
      <c r="AJ4" s="419"/>
    </row>
    <row r="5" spans="1:36" ht="12" thickBot="1" x14ac:dyDescent="0.25">
      <c r="A5" s="25"/>
      <c r="B5" s="215">
        <v>1</v>
      </c>
      <c r="C5" s="215">
        <v>2</v>
      </c>
      <c r="D5" s="215">
        <v>3</v>
      </c>
      <c r="E5" s="215">
        <v>4</v>
      </c>
      <c r="F5" s="215">
        <v>5</v>
      </c>
      <c r="G5" s="215">
        <v>6</v>
      </c>
      <c r="H5" s="215">
        <v>7</v>
      </c>
      <c r="I5" s="215">
        <v>8</v>
      </c>
      <c r="J5" s="216">
        <v>9</v>
      </c>
      <c r="K5" s="216">
        <v>10</v>
      </c>
      <c r="L5" s="216">
        <v>11</v>
      </c>
      <c r="M5" s="216">
        <v>12</v>
      </c>
      <c r="N5" s="215">
        <v>13</v>
      </c>
      <c r="O5" s="215">
        <v>14</v>
      </c>
      <c r="P5" s="215">
        <v>15</v>
      </c>
      <c r="Q5" s="215">
        <v>16</v>
      </c>
      <c r="R5" s="215">
        <v>17</v>
      </c>
      <c r="S5" s="215">
        <v>18</v>
      </c>
      <c r="T5" s="217">
        <v>19</v>
      </c>
      <c r="U5" s="217">
        <v>20</v>
      </c>
      <c r="V5" s="217">
        <v>21</v>
      </c>
      <c r="W5" s="217">
        <v>22</v>
      </c>
      <c r="X5" s="217">
        <v>23</v>
      </c>
      <c r="Y5" s="217">
        <v>24</v>
      </c>
      <c r="Z5" s="217">
        <v>25</v>
      </c>
      <c r="AA5" s="217">
        <v>26</v>
      </c>
      <c r="AB5" s="217">
        <v>27</v>
      </c>
      <c r="AC5" s="217">
        <v>28</v>
      </c>
      <c r="AD5" s="217">
        <v>29</v>
      </c>
      <c r="AE5" s="215">
        <v>30</v>
      </c>
      <c r="AF5" s="217">
        <v>31</v>
      </c>
      <c r="AG5" s="217">
        <v>32</v>
      </c>
      <c r="AH5" s="215">
        <v>33</v>
      </c>
      <c r="AI5" s="215">
        <v>34</v>
      </c>
      <c r="AJ5" s="215">
        <v>35</v>
      </c>
    </row>
    <row r="6" spans="1:36" ht="383.25" hidden="1" thickBot="1" x14ac:dyDescent="0.25">
      <c r="A6" s="25"/>
      <c r="B6" s="218" t="s">
        <v>49</v>
      </c>
      <c r="C6" s="218" t="s">
        <v>18</v>
      </c>
      <c r="D6" s="218" t="s">
        <v>50</v>
      </c>
      <c r="E6" s="218" t="s">
        <v>51</v>
      </c>
      <c r="F6" s="218" t="s">
        <v>2</v>
      </c>
      <c r="G6" s="218" t="s">
        <v>627</v>
      </c>
      <c r="H6" s="219" t="s">
        <v>19</v>
      </c>
      <c r="I6" s="219" t="s">
        <v>233</v>
      </c>
      <c r="J6" s="220" t="s">
        <v>12</v>
      </c>
      <c r="K6" s="220" t="s">
        <v>11</v>
      </c>
      <c r="L6" s="220" t="s">
        <v>13</v>
      </c>
      <c r="M6" s="220" t="s">
        <v>14</v>
      </c>
      <c r="N6" s="218" t="s">
        <v>48</v>
      </c>
      <c r="O6" s="219" t="s">
        <v>54</v>
      </c>
      <c r="P6" s="219" t="s">
        <v>43</v>
      </c>
      <c r="Q6" s="219" t="s">
        <v>44</v>
      </c>
      <c r="R6" s="219" t="s">
        <v>45</v>
      </c>
      <c r="S6" s="219" t="s">
        <v>46</v>
      </c>
      <c r="T6" s="221" t="s">
        <v>234</v>
      </c>
      <c r="U6" s="221" t="s">
        <v>58</v>
      </c>
      <c r="V6" s="221" t="s">
        <v>64</v>
      </c>
      <c r="W6" s="221" t="s">
        <v>65</v>
      </c>
      <c r="X6" s="221" t="s">
        <v>628</v>
      </c>
      <c r="Y6" s="221" t="s">
        <v>20</v>
      </c>
      <c r="Z6" s="221" t="s">
        <v>67</v>
      </c>
      <c r="AA6" s="222" t="s">
        <v>68</v>
      </c>
      <c r="AB6" s="221" t="s">
        <v>70</v>
      </c>
      <c r="AC6" s="221" t="s">
        <v>41</v>
      </c>
      <c r="AD6" s="221" t="s">
        <v>71</v>
      </c>
      <c r="AE6" s="218" t="s">
        <v>72</v>
      </c>
      <c r="AF6" s="221" t="s">
        <v>76</v>
      </c>
      <c r="AG6" s="221" t="s">
        <v>38</v>
      </c>
      <c r="AH6" s="219" t="s">
        <v>21</v>
      </c>
      <c r="AI6" s="219" t="s">
        <v>22</v>
      </c>
      <c r="AJ6" s="219" t="s">
        <v>39</v>
      </c>
    </row>
    <row r="7" spans="1:36" ht="48" customHeight="1" thickBot="1" x14ac:dyDescent="0.25">
      <c r="A7" s="25"/>
      <c r="B7" s="421" t="s">
        <v>235</v>
      </c>
      <c r="C7" s="421" t="s">
        <v>236</v>
      </c>
      <c r="D7" s="421" t="s">
        <v>237</v>
      </c>
      <c r="E7" s="421" t="s">
        <v>238</v>
      </c>
      <c r="F7" s="424" t="s">
        <v>629</v>
      </c>
      <c r="G7" s="421" t="s">
        <v>239</v>
      </c>
      <c r="H7" s="421" t="s">
        <v>79</v>
      </c>
      <c r="I7" s="421" t="s">
        <v>79</v>
      </c>
      <c r="J7" s="223" t="s">
        <v>240</v>
      </c>
      <c r="K7" s="224" t="s">
        <v>241</v>
      </c>
      <c r="L7" s="224" t="s">
        <v>242</v>
      </c>
      <c r="M7" s="224">
        <v>1</v>
      </c>
      <c r="N7" s="421" t="s">
        <v>196</v>
      </c>
      <c r="O7" s="421" t="s">
        <v>114</v>
      </c>
      <c r="P7" s="421" t="s">
        <v>243</v>
      </c>
      <c r="Q7" s="421" t="s">
        <v>84</v>
      </c>
      <c r="R7" s="421" t="s">
        <v>85</v>
      </c>
      <c r="S7" s="421" t="s">
        <v>144</v>
      </c>
      <c r="T7" s="426">
        <f>+U7</f>
        <v>7574428</v>
      </c>
      <c r="U7" s="427">
        <f>SUM(V7:AA9)</f>
        <v>7574428</v>
      </c>
      <c r="V7" s="427">
        <v>7574428</v>
      </c>
      <c r="W7" s="428" t="s">
        <v>244</v>
      </c>
      <c r="X7" s="428" t="s">
        <v>244</v>
      </c>
      <c r="Y7" s="428" t="s">
        <v>244</v>
      </c>
      <c r="Z7" s="428" t="s">
        <v>244</v>
      </c>
      <c r="AA7" s="428" t="s">
        <v>244</v>
      </c>
      <c r="AB7" s="427">
        <v>1336665</v>
      </c>
      <c r="AC7" s="428" t="s">
        <v>86</v>
      </c>
      <c r="AD7" s="428" t="s">
        <v>244</v>
      </c>
      <c r="AE7" s="427">
        <f t="shared" ref="AE7" si="0">+U7</f>
        <v>7574428</v>
      </c>
      <c r="AF7" s="428" t="s">
        <v>244</v>
      </c>
      <c r="AG7" s="428" t="s">
        <v>244</v>
      </c>
      <c r="AH7" s="429" t="s">
        <v>245</v>
      </c>
      <c r="AI7" s="429" t="s">
        <v>246</v>
      </c>
      <c r="AJ7" s="421"/>
    </row>
    <row r="8" spans="1:36" ht="143.25" customHeight="1" thickBot="1" x14ac:dyDescent="0.25">
      <c r="A8" s="25"/>
      <c r="B8" s="422"/>
      <c r="C8" s="422"/>
      <c r="D8" s="422"/>
      <c r="E8" s="422"/>
      <c r="F8" s="424"/>
      <c r="G8" s="422"/>
      <c r="H8" s="422"/>
      <c r="I8" s="422"/>
      <c r="J8" s="225" t="s">
        <v>247</v>
      </c>
      <c r="K8" s="226" t="s">
        <v>248</v>
      </c>
      <c r="L8" s="226" t="s">
        <v>249</v>
      </c>
      <c r="M8" s="264">
        <v>1723.89</v>
      </c>
      <c r="N8" s="422"/>
      <c r="O8" s="422"/>
      <c r="P8" s="422"/>
      <c r="Q8" s="422"/>
      <c r="R8" s="422"/>
      <c r="S8" s="422"/>
      <c r="T8" s="422"/>
      <c r="U8" s="427"/>
      <c r="V8" s="427"/>
      <c r="W8" s="428"/>
      <c r="X8" s="428"/>
      <c r="Y8" s="428"/>
      <c r="Z8" s="428"/>
      <c r="AA8" s="428"/>
      <c r="AB8" s="427"/>
      <c r="AC8" s="428"/>
      <c r="AD8" s="428"/>
      <c r="AE8" s="427"/>
      <c r="AF8" s="428"/>
      <c r="AG8" s="428"/>
      <c r="AH8" s="430"/>
      <c r="AI8" s="430"/>
      <c r="AJ8" s="422"/>
    </row>
    <row r="9" spans="1:36" ht="57" thickBot="1" x14ac:dyDescent="0.25">
      <c r="A9" s="25"/>
      <c r="B9" s="423"/>
      <c r="C9" s="423"/>
      <c r="D9" s="423"/>
      <c r="E9" s="423"/>
      <c r="F9" s="424"/>
      <c r="G9" s="423"/>
      <c r="H9" s="423"/>
      <c r="I9" s="423"/>
      <c r="J9" s="227" t="s">
        <v>250</v>
      </c>
      <c r="K9" s="228" t="s">
        <v>251</v>
      </c>
      <c r="L9" s="228" t="s">
        <v>252</v>
      </c>
      <c r="M9" s="228">
        <v>24000</v>
      </c>
      <c r="N9" s="423"/>
      <c r="O9" s="423"/>
      <c r="P9" s="423"/>
      <c r="Q9" s="423"/>
      <c r="R9" s="423"/>
      <c r="S9" s="423"/>
      <c r="T9" s="423"/>
      <c r="U9" s="427"/>
      <c r="V9" s="427"/>
      <c r="W9" s="428"/>
      <c r="X9" s="428"/>
      <c r="Y9" s="428"/>
      <c r="Z9" s="428"/>
      <c r="AA9" s="428"/>
      <c r="AB9" s="427"/>
      <c r="AC9" s="428"/>
      <c r="AD9" s="428"/>
      <c r="AE9" s="427"/>
      <c r="AF9" s="428"/>
      <c r="AG9" s="428"/>
      <c r="AH9" s="431"/>
      <c r="AI9" s="431"/>
      <c r="AJ9" s="423"/>
    </row>
    <row r="10" spans="1:36" ht="48" customHeight="1" thickBot="1" x14ac:dyDescent="0.25">
      <c r="A10" s="25"/>
      <c r="B10" s="421" t="s">
        <v>253</v>
      </c>
      <c r="C10" s="421" t="s">
        <v>254</v>
      </c>
      <c r="D10" s="421" t="s">
        <v>237</v>
      </c>
      <c r="E10" s="421" t="s">
        <v>238</v>
      </c>
      <c r="F10" s="424" t="s">
        <v>630</v>
      </c>
      <c r="G10" s="421" t="s">
        <v>239</v>
      </c>
      <c r="H10" s="421" t="s">
        <v>79</v>
      </c>
      <c r="I10" s="421" t="s">
        <v>79</v>
      </c>
      <c r="J10" s="229" t="s">
        <v>240</v>
      </c>
      <c r="K10" s="230" t="s">
        <v>241</v>
      </c>
      <c r="L10" s="230" t="s">
        <v>242</v>
      </c>
      <c r="M10" s="230">
        <v>1</v>
      </c>
      <c r="N10" s="421" t="s">
        <v>196</v>
      </c>
      <c r="O10" s="421" t="s">
        <v>208</v>
      </c>
      <c r="P10" s="421" t="s">
        <v>243</v>
      </c>
      <c r="Q10" s="421" t="s">
        <v>84</v>
      </c>
      <c r="R10" s="421" t="s">
        <v>85</v>
      </c>
      <c r="S10" s="421" t="s">
        <v>144</v>
      </c>
      <c r="T10" s="426">
        <f>+U10+U13+U17</f>
        <v>7398183</v>
      </c>
      <c r="U10" s="427">
        <f>SUM(V10:AA12)</f>
        <v>2455000</v>
      </c>
      <c r="V10" s="427">
        <v>2455000</v>
      </c>
      <c r="W10" s="428" t="s">
        <v>244</v>
      </c>
      <c r="X10" s="428" t="s">
        <v>244</v>
      </c>
      <c r="Y10" s="428" t="s">
        <v>244</v>
      </c>
      <c r="Z10" s="428" t="s">
        <v>244</v>
      </c>
      <c r="AA10" s="428" t="s">
        <v>244</v>
      </c>
      <c r="AB10" s="427">
        <v>433235</v>
      </c>
      <c r="AC10" s="428" t="s">
        <v>86</v>
      </c>
      <c r="AD10" s="428" t="s">
        <v>244</v>
      </c>
      <c r="AE10" s="427">
        <f t="shared" ref="AE10" si="1">+U10</f>
        <v>2455000</v>
      </c>
      <c r="AF10" s="428" t="s">
        <v>244</v>
      </c>
      <c r="AG10" s="428" t="s">
        <v>244</v>
      </c>
      <c r="AH10" s="429" t="s">
        <v>255</v>
      </c>
      <c r="AI10" s="429" t="s">
        <v>256</v>
      </c>
      <c r="AJ10" s="421"/>
    </row>
    <row r="11" spans="1:36" ht="45.75" thickBot="1" x14ac:dyDescent="0.25">
      <c r="A11" s="25"/>
      <c r="B11" s="422"/>
      <c r="C11" s="422"/>
      <c r="D11" s="422"/>
      <c r="E11" s="422"/>
      <c r="F11" s="424"/>
      <c r="G11" s="422"/>
      <c r="H11" s="422"/>
      <c r="I11" s="422"/>
      <c r="J11" s="225" t="s">
        <v>257</v>
      </c>
      <c r="K11" s="226" t="s">
        <v>258</v>
      </c>
      <c r="L11" s="226" t="s">
        <v>249</v>
      </c>
      <c r="M11" s="226">
        <v>61109</v>
      </c>
      <c r="N11" s="422"/>
      <c r="O11" s="422"/>
      <c r="P11" s="422"/>
      <c r="Q11" s="422"/>
      <c r="R11" s="422"/>
      <c r="S11" s="422"/>
      <c r="T11" s="422"/>
      <c r="U11" s="427"/>
      <c r="V11" s="427"/>
      <c r="W11" s="428"/>
      <c r="X11" s="428"/>
      <c r="Y11" s="428"/>
      <c r="Z11" s="428"/>
      <c r="AA11" s="428"/>
      <c r="AB11" s="427"/>
      <c r="AC11" s="428"/>
      <c r="AD11" s="428"/>
      <c r="AE11" s="427"/>
      <c r="AF11" s="428"/>
      <c r="AG11" s="428"/>
      <c r="AH11" s="430"/>
      <c r="AI11" s="430"/>
      <c r="AJ11" s="422"/>
    </row>
    <row r="12" spans="1:36" ht="79.5" thickBot="1" x14ac:dyDescent="0.25">
      <c r="A12" s="25"/>
      <c r="B12" s="422"/>
      <c r="C12" s="422"/>
      <c r="D12" s="422"/>
      <c r="E12" s="422"/>
      <c r="F12" s="424"/>
      <c r="G12" s="422"/>
      <c r="H12" s="422"/>
      <c r="I12" s="422"/>
      <c r="J12" s="227" t="s">
        <v>259</v>
      </c>
      <c r="K12" s="228" t="s">
        <v>260</v>
      </c>
      <c r="L12" s="228" t="s">
        <v>261</v>
      </c>
      <c r="M12" s="228">
        <v>6.1</v>
      </c>
      <c r="N12" s="422"/>
      <c r="O12" s="422"/>
      <c r="P12" s="422"/>
      <c r="Q12" s="422"/>
      <c r="R12" s="422"/>
      <c r="S12" s="422"/>
      <c r="T12" s="422"/>
      <c r="U12" s="427"/>
      <c r="V12" s="427"/>
      <c r="W12" s="428"/>
      <c r="X12" s="428"/>
      <c r="Y12" s="428"/>
      <c r="Z12" s="428"/>
      <c r="AA12" s="428"/>
      <c r="AB12" s="427"/>
      <c r="AC12" s="428"/>
      <c r="AD12" s="428"/>
      <c r="AE12" s="427"/>
      <c r="AF12" s="428"/>
      <c r="AG12" s="428"/>
      <c r="AH12" s="430"/>
      <c r="AI12" s="430"/>
      <c r="AJ12" s="422"/>
    </row>
    <row r="13" spans="1:36" ht="48" customHeight="1" thickBot="1" x14ac:dyDescent="0.25">
      <c r="A13" s="25"/>
      <c r="B13" s="422"/>
      <c r="C13" s="422"/>
      <c r="D13" s="422"/>
      <c r="E13" s="422"/>
      <c r="F13" s="424" t="s">
        <v>631</v>
      </c>
      <c r="G13" s="422"/>
      <c r="H13" s="422"/>
      <c r="I13" s="422"/>
      <c r="J13" s="229" t="s">
        <v>240</v>
      </c>
      <c r="K13" s="230" t="s">
        <v>241</v>
      </c>
      <c r="L13" s="230" t="s">
        <v>242</v>
      </c>
      <c r="M13" s="230">
        <v>1</v>
      </c>
      <c r="N13" s="422"/>
      <c r="O13" s="422"/>
      <c r="P13" s="422"/>
      <c r="Q13" s="422"/>
      <c r="R13" s="422"/>
      <c r="S13" s="422"/>
      <c r="T13" s="422"/>
      <c r="U13" s="427">
        <f>SUM(V13:AA16)</f>
        <v>2818183</v>
      </c>
      <c r="V13" s="427">
        <v>2818183</v>
      </c>
      <c r="W13" s="428" t="s">
        <v>244</v>
      </c>
      <c r="X13" s="428" t="s">
        <v>244</v>
      </c>
      <c r="Y13" s="428" t="s">
        <v>244</v>
      </c>
      <c r="Z13" s="428" t="s">
        <v>244</v>
      </c>
      <c r="AA13" s="428" t="s">
        <v>244</v>
      </c>
      <c r="AB13" s="427">
        <v>497326</v>
      </c>
      <c r="AC13" s="428" t="s">
        <v>86</v>
      </c>
      <c r="AD13" s="428" t="s">
        <v>244</v>
      </c>
      <c r="AE13" s="427">
        <f t="shared" ref="AE13:AE17" si="2">+U13</f>
        <v>2818183</v>
      </c>
      <c r="AF13" s="428" t="s">
        <v>244</v>
      </c>
      <c r="AG13" s="428" t="s">
        <v>244</v>
      </c>
      <c r="AH13" s="430"/>
      <c r="AI13" s="430"/>
      <c r="AJ13" s="422"/>
    </row>
    <row r="14" spans="1:36" ht="48" customHeight="1" thickBot="1" x14ac:dyDescent="0.25">
      <c r="A14" s="25"/>
      <c r="B14" s="422"/>
      <c r="C14" s="422"/>
      <c r="D14" s="422"/>
      <c r="E14" s="422"/>
      <c r="F14" s="424"/>
      <c r="G14" s="422"/>
      <c r="H14" s="422"/>
      <c r="I14" s="422"/>
      <c r="J14" s="229" t="s">
        <v>632</v>
      </c>
      <c r="K14" s="230" t="s">
        <v>263</v>
      </c>
      <c r="L14" s="230" t="s">
        <v>261</v>
      </c>
      <c r="M14" s="230" t="s">
        <v>633</v>
      </c>
      <c r="N14" s="422"/>
      <c r="O14" s="422"/>
      <c r="P14" s="422"/>
      <c r="Q14" s="422"/>
      <c r="R14" s="422"/>
      <c r="S14" s="422"/>
      <c r="T14" s="422"/>
      <c r="U14" s="427"/>
      <c r="V14" s="427"/>
      <c r="W14" s="428"/>
      <c r="X14" s="428"/>
      <c r="Y14" s="428"/>
      <c r="Z14" s="428"/>
      <c r="AA14" s="428"/>
      <c r="AB14" s="427"/>
      <c r="AC14" s="428"/>
      <c r="AD14" s="428"/>
      <c r="AE14" s="427"/>
      <c r="AF14" s="428"/>
      <c r="AG14" s="428"/>
      <c r="AH14" s="430"/>
      <c r="AI14" s="430"/>
      <c r="AJ14" s="422"/>
    </row>
    <row r="15" spans="1:36" ht="48" customHeight="1" thickBot="1" x14ac:dyDescent="0.25">
      <c r="A15" s="25"/>
      <c r="B15" s="422"/>
      <c r="C15" s="422"/>
      <c r="D15" s="422"/>
      <c r="E15" s="422"/>
      <c r="F15" s="424"/>
      <c r="G15" s="422"/>
      <c r="H15" s="422"/>
      <c r="I15" s="422"/>
      <c r="J15" s="225" t="s">
        <v>257</v>
      </c>
      <c r="K15" s="226" t="s">
        <v>258</v>
      </c>
      <c r="L15" s="226" t="s">
        <v>249</v>
      </c>
      <c r="M15" s="226" t="s">
        <v>634</v>
      </c>
      <c r="N15" s="422"/>
      <c r="O15" s="422"/>
      <c r="P15" s="422"/>
      <c r="Q15" s="422"/>
      <c r="R15" s="422"/>
      <c r="S15" s="422"/>
      <c r="T15" s="422"/>
      <c r="U15" s="427"/>
      <c r="V15" s="427"/>
      <c r="W15" s="428"/>
      <c r="X15" s="428"/>
      <c r="Y15" s="428"/>
      <c r="Z15" s="428"/>
      <c r="AA15" s="428"/>
      <c r="AB15" s="427"/>
      <c r="AC15" s="428"/>
      <c r="AD15" s="428"/>
      <c r="AE15" s="427"/>
      <c r="AF15" s="428"/>
      <c r="AG15" s="428"/>
      <c r="AH15" s="430"/>
      <c r="AI15" s="430"/>
      <c r="AJ15" s="422"/>
    </row>
    <row r="16" spans="1:36" ht="1.1499999999999999" customHeight="1" thickBot="1" x14ac:dyDescent="0.25">
      <c r="A16" s="25"/>
      <c r="B16" s="422"/>
      <c r="C16" s="422"/>
      <c r="D16" s="422"/>
      <c r="E16" s="422"/>
      <c r="F16" s="424"/>
      <c r="G16" s="422"/>
      <c r="H16" s="422"/>
      <c r="I16" s="422"/>
      <c r="J16" s="227" t="s">
        <v>262</v>
      </c>
      <c r="K16" s="228" t="s">
        <v>263</v>
      </c>
      <c r="L16" s="228" t="s">
        <v>261</v>
      </c>
      <c r="M16" s="228">
        <v>0.24</v>
      </c>
      <c r="N16" s="422"/>
      <c r="O16" s="422"/>
      <c r="P16" s="422"/>
      <c r="Q16" s="422"/>
      <c r="R16" s="422"/>
      <c r="S16" s="422"/>
      <c r="T16" s="422"/>
      <c r="U16" s="427"/>
      <c r="V16" s="427"/>
      <c r="W16" s="428"/>
      <c r="X16" s="428"/>
      <c r="Y16" s="428"/>
      <c r="Z16" s="428"/>
      <c r="AA16" s="428"/>
      <c r="AB16" s="427"/>
      <c r="AC16" s="428"/>
      <c r="AD16" s="428"/>
      <c r="AE16" s="427"/>
      <c r="AF16" s="428"/>
      <c r="AG16" s="428"/>
      <c r="AH16" s="430"/>
      <c r="AI16" s="430"/>
      <c r="AJ16" s="422"/>
    </row>
    <row r="17" spans="1:36" ht="48" hidden="1" customHeight="1" thickBot="1" x14ac:dyDescent="0.25">
      <c r="A17" s="25"/>
      <c r="B17" s="422"/>
      <c r="C17" s="422"/>
      <c r="D17" s="422"/>
      <c r="E17" s="422"/>
      <c r="F17" s="424" t="s">
        <v>635</v>
      </c>
      <c r="G17" s="422"/>
      <c r="H17" s="422"/>
      <c r="I17" s="422"/>
      <c r="J17" s="229" t="s">
        <v>240</v>
      </c>
      <c r="K17" s="230" t="s">
        <v>241</v>
      </c>
      <c r="L17" s="230" t="s">
        <v>242</v>
      </c>
      <c r="M17" s="230">
        <v>1</v>
      </c>
      <c r="N17" s="422"/>
      <c r="O17" s="422"/>
      <c r="P17" s="422"/>
      <c r="Q17" s="422"/>
      <c r="R17" s="422"/>
      <c r="S17" s="422"/>
      <c r="T17" s="422"/>
      <c r="U17" s="427">
        <f>SUM(V17:AA21)</f>
        <v>2125000</v>
      </c>
      <c r="V17" s="427">
        <v>2125000</v>
      </c>
      <c r="W17" s="428" t="s">
        <v>244</v>
      </c>
      <c r="X17" s="428" t="s">
        <v>244</v>
      </c>
      <c r="Y17" s="428" t="s">
        <v>244</v>
      </c>
      <c r="Z17" s="428" t="s">
        <v>244</v>
      </c>
      <c r="AA17" s="428" t="s">
        <v>244</v>
      </c>
      <c r="AB17" s="427">
        <v>375000</v>
      </c>
      <c r="AC17" s="428" t="s">
        <v>86</v>
      </c>
      <c r="AD17" s="428" t="s">
        <v>244</v>
      </c>
      <c r="AE17" s="427">
        <f t="shared" si="2"/>
        <v>2125000</v>
      </c>
      <c r="AF17" s="428" t="s">
        <v>244</v>
      </c>
      <c r="AG17" s="428" t="s">
        <v>244</v>
      </c>
      <c r="AH17" s="430"/>
      <c r="AI17" s="430"/>
      <c r="AJ17" s="422"/>
    </row>
    <row r="18" spans="1:36" ht="45.75" hidden="1" thickBot="1" x14ac:dyDescent="0.25">
      <c r="A18" s="25"/>
      <c r="B18" s="422"/>
      <c r="C18" s="422"/>
      <c r="D18" s="422"/>
      <c r="E18" s="422"/>
      <c r="F18" s="424"/>
      <c r="G18" s="422"/>
      <c r="H18" s="422"/>
      <c r="I18" s="422"/>
      <c r="J18" s="225" t="s">
        <v>257</v>
      </c>
      <c r="K18" s="226" t="s">
        <v>258</v>
      </c>
      <c r="L18" s="226" t="s">
        <v>249</v>
      </c>
      <c r="M18" s="226">
        <v>36500</v>
      </c>
      <c r="N18" s="422"/>
      <c r="O18" s="422"/>
      <c r="P18" s="422"/>
      <c r="Q18" s="422"/>
      <c r="R18" s="422"/>
      <c r="S18" s="422"/>
      <c r="T18" s="422"/>
      <c r="U18" s="427"/>
      <c r="V18" s="427"/>
      <c r="W18" s="428"/>
      <c r="X18" s="428"/>
      <c r="Y18" s="428"/>
      <c r="Z18" s="428"/>
      <c r="AA18" s="428"/>
      <c r="AB18" s="427"/>
      <c r="AC18" s="428"/>
      <c r="AD18" s="428"/>
      <c r="AE18" s="427"/>
      <c r="AF18" s="428"/>
      <c r="AG18" s="428"/>
      <c r="AH18" s="430"/>
      <c r="AI18" s="430"/>
      <c r="AJ18" s="422"/>
    </row>
    <row r="19" spans="1:36" ht="23.25" thickBot="1" x14ac:dyDescent="0.25">
      <c r="A19" s="25"/>
      <c r="B19" s="422"/>
      <c r="C19" s="422"/>
      <c r="D19" s="422"/>
      <c r="E19" s="422"/>
      <c r="F19" s="424"/>
      <c r="G19" s="422"/>
      <c r="H19" s="422"/>
      <c r="I19" s="422"/>
      <c r="J19" s="229" t="s">
        <v>240</v>
      </c>
      <c r="K19" s="230" t="s">
        <v>241</v>
      </c>
      <c r="L19" s="230" t="s">
        <v>242</v>
      </c>
      <c r="M19" s="230">
        <v>1</v>
      </c>
      <c r="N19" s="422"/>
      <c r="O19" s="422"/>
      <c r="P19" s="422"/>
      <c r="Q19" s="422"/>
      <c r="R19" s="422"/>
      <c r="S19" s="422"/>
      <c r="T19" s="422"/>
      <c r="U19" s="427"/>
      <c r="V19" s="427"/>
      <c r="W19" s="428"/>
      <c r="X19" s="428"/>
      <c r="Y19" s="428"/>
      <c r="Z19" s="428"/>
      <c r="AA19" s="428"/>
      <c r="AB19" s="427"/>
      <c r="AC19" s="428"/>
      <c r="AD19" s="428"/>
      <c r="AE19" s="427"/>
      <c r="AF19" s="428"/>
      <c r="AG19" s="428"/>
      <c r="AH19" s="430"/>
      <c r="AI19" s="430"/>
      <c r="AJ19" s="422"/>
    </row>
    <row r="20" spans="1:36" ht="48" customHeight="1" thickBot="1" x14ac:dyDescent="0.25">
      <c r="A20" s="25"/>
      <c r="B20" s="422"/>
      <c r="C20" s="422"/>
      <c r="D20" s="422"/>
      <c r="E20" s="422"/>
      <c r="F20" s="424"/>
      <c r="G20" s="422"/>
      <c r="H20" s="422"/>
      <c r="I20" s="422"/>
      <c r="J20" s="225" t="s">
        <v>257</v>
      </c>
      <c r="K20" s="226" t="s">
        <v>258</v>
      </c>
      <c r="L20" s="226" t="s">
        <v>249</v>
      </c>
      <c r="M20" s="230">
        <v>36500</v>
      </c>
      <c r="N20" s="422"/>
      <c r="O20" s="422"/>
      <c r="P20" s="422"/>
      <c r="Q20" s="422"/>
      <c r="R20" s="422"/>
      <c r="S20" s="422"/>
      <c r="T20" s="422"/>
      <c r="U20" s="427"/>
      <c r="V20" s="427"/>
      <c r="W20" s="428"/>
      <c r="X20" s="428"/>
      <c r="Y20" s="428"/>
      <c r="Z20" s="428"/>
      <c r="AA20" s="428"/>
      <c r="AB20" s="427"/>
      <c r="AC20" s="428"/>
      <c r="AD20" s="428"/>
      <c r="AE20" s="427"/>
      <c r="AF20" s="428"/>
      <c r="AG20" s="428"/>
      <c r="AH20" s="430"/>
      <c r="AI20" s="430"/>
      <c r="AJ20" s="422"/>
    </row>
    <row r="21" spans="1:36" ht="90.75" thickBot="1" x14ac:dyDescent="0.25">
      <c r="A21" s="25"/>
      <c r="B21" s="422"/>
      <c r="C21" s="422"/>
      <c r="D21" s="422"/>
      <c r="E21" s="422"/>
      <c r="F21" s="424"/>
      <c r="G21" s="422"/>
      <c r="H21" s="422"/>
      <c r="I21" s="422"/>
      <c r="J21" s="227" t="s">
        <v>264</v>
      </c>
      <c r="K21" s="228" t="s">
        <v>263</v>
      </c>
      <c r="L21" s="228" t="s">
        <v>261</v>
      </c>
      <c r="M21" s="228">
        <v>3.65</v>
      </c>
      <c r="N21" s="422"/>
      <c r="O21" s="422"/>
      <c r="P21" s="422"/>
      <c r="Q21" s="422"/>
      <c r="R21" s="422"/>
      <c r="S21" s="422"/>
      <c r="T21" s="422"/>
      <c r="U21" s="427"/>
      <c r="V21" s="427"/>
      <c r="W21" s="428"/>
      <c r="X21" s="428"/>
      <c r="Y21" s="428"/>
      <c r="Z21" s="428"/>
      <c r="AA21" s="428"/>
      <c r="AB21" s="427"/>
      <c r="AC21" s="428"/>
      <c r="AD21" s="428"/>
      <c r="AE21" s="427"/>
      <c r="AF21" s="428"/>
      <c r="AG21" s="428"/>
      <c r="AH21" s="431"/>
      <c r="AI21" s="431"/>
      <c r="AJ21" s="422"/>
    </row>
    <row r="22" spans="1:36" ht="49.5" customHeight="1" thickBot="1" x14ac:dyDescent="0.25">
      <c r="A22" s="25"/>
      <c r="B22" s="421" t="s">
        <v>265</v>
      </c>
      <c r="C22" s="421" t="s">
        <v>266</v>
      </c>
      <c r="D22" s="421" t="s">
        <v>237</v>
      </c>
      <c r="E22" s="421" t="s">
        <v>238</v>
      </c>
      <c r="F22" s="432" t="s">
        <v>636</v>
      </c>
      <c r="G22" s="432" t="s">
        <v>239</v>
      </c>
      <c r="H22" s="421" t="s">
        <v>79</v>
      </c>
      <c r="I22" s="421" t="s">
        <v>79</v>
      </c>
      <c r="J22" s="225" t="s">
        <v>240</v>
      </c>
      <c r="K22" s="226" t="s">
        <v>241</v>
      </c>
      <c r="L22" s="226" t="s">
        <v>242</v>
      </c>
      <c r="M22" s="226">
        <v>1</v>
      </c>
      <c r="N22" s="421" t="s">
        <v>196</v>
      </c>
      <c r="O22" s="421" t="s">
        <v>208</v>
      </c>
      <c r="P22" s="421" t="s">
        <v>243</v>
      </c>
      <c r="Q22" s="421" t="s">
        <v>84</v>
      </c>
      <c r="R22" s="421" t="s">
        <v>85</v>
      </c>
      <c r="S22" s="421" t="s">
        <v>144</v>
      </c>
      <c r="T22" s="427">
        <f>+U22</f>
        <v>5950000</v>
      </c>
      <c r="U22" s="427">
        <f>SUM(V22:AA24)</f>
        <v>5950000</v>
      </c>
      <c r="V22" s="427">
        <v>5950000</v>
      </c>
      <c r="W22" s="428" t="s">
        <v>244</v>
      </c>
      <c r="X22" s="428" t="s">
        <v>244</v>
      </c>
      <c r="Y22" s="428" t="s">
        <v>244</v>
      </c>
      <c r="Z22" s="428" t="s">
        <v>244</v>
      </c>
      <c r="AA22" s="428" t="s">
        <v>244</v>
      </c>
      <c r="AB22" s="427">
        <v>1050000</v>
      </c>
      <c r="AC22" s="428" t="s">
        <v>86</v>
      </c>
      <c r="AD22" s="428" t="s">
        <v>244</v>
      </c>
      <c r="AE22" s="427">
        <f>+U22</f>
        <v>5950000</v>
      </c>
      <c r="AF22" s="428" t="s">
        <v>244</v>
      </c>
      <c r="AG22" s="428" t="s">
        <v>244</v>
      </c>
      <c r="AH22" s="429" t="s">
        <v>267</v>
      </c>
      <c r="AI22" s="429" t="s">
        <v>268</v>
      </c>
      <c r="AJ22" s="421"/>
    </row>
    <row r="23" spans="1:36" ht="45.75" thickBot="1" x14ac:dyDescent="0.25">
      <c r="A23" s="25"/>
      <c r="B23" s="422"/>
      <c r="C23" s="422"/>
      <c r="D23" s="422"/>
      <c r="E23" s="422"/>
      <c r="F23" s="432"/>
      <c r="G23" s="432"/>
      <c r="H23" s="422"/>
      <c r="I23" s="422"/>
      <c r="J23" s="225" t="s">
        <v>257</v>
      </c>
      <c r="K23" s="226" t="s">
        <v>258</v>
      </c>
      <c r="L23" s="226" t="s">
        <v>249</v>
      </c>
      <c r="M23" s="231">
        <v>15264</v>
      </c>
      <c r="N23" s="422"/>
      <c r="O23" s="422"/>
      <c r="P23" s="422"/>
      <c r="Q23" s="422"/>
      <c r="R23" s="422"/>
      <c r="S23" s="422"/>
      <c r="T23" s="427"/>
      <c r="U23" s="427"/>
      <c r="V23" s="427"/>
      <c r="W23" s="428"/>
      <c r="X23" s="428"/>
      <c r="Y23" s="428"/>
      <c r="Z23" s="428"/>
      <c r="AA23" s="428"/>
      <c r="AB23" s="427"/>
      <c r="AC23" s="428"/>
      <c r="AD23" s="428"/>
      <c r="AE23" s="427"/>
      <c r="AF23" s="428"/>
      <c r="AG23" s="428"/>
      <c r="AH23" s="430"/>
      <c r="AI23" s="430"/>
      <c r="AJ23" s="422"/>
    </row>
    <row r="24" spans="1:36" ht="79.5" thickBot="1" x14ac:dyDescent="0.25">
      <c r="A24" s="25"/>
      <c r="B24" s="423"/>
      <c r="C24" s="423"/>
      <c r="D24" s="423"/>
      <c r="E24" s="423"/>
      <c r="F24" s="432"/>
      <c r="G24" s="432"/>
      <c r="H24" s="423"/>
      <c r="I24" s="423"/>
      <c r="J24" s="227" t="s">
        <v>259</v>
      </c>
      <c r="K24" s="228" t="s">
        <v>260</v>
      </c>
      <c r="L24" s="228" t="s">
        <v>261</v>
      </c>
      <c r="M24" s="228">
        <v>0.25</v>
      </c>
      <c r="N24" s="423"/>
      <c r="O24" s="423"/>
      <c r="P24" s="423"/>
      <c r="Q24" s="423"/>
      <c r="R24" s="423"/>
      <c r="S24" s="423"/>
      <c r="T24" s="427"/>
      <c r="U24" s="427"/>
      <c r="V24" s="427"/>
      <c r="W24" s="428"/>
      <c r="X24" s="428"/>
      <c r="Y24" s="428"/>
      <c r="Z24" s="428"/>
      <c r="AA24" s="428"/>
      <c r="AB24" s="427"/>
      <c r="AC24" s="428"/>
      <c r="AD24" s="428"/>
      <c r="AE24" s="427"/>
      <c r="AF24" s="428"/>
      <c r="AG24" s="428"/>
      <c r="AH24" s="431"/>
      <c r="AI24" s="431"/>
      <c r="AJ24" s="422"/>
    </row>
    <row r="25" spans="1:36" ht="22.5" x14ac:dyDescent="0.2">
      <c r="A25" s="25"/>
      <c r="B25" s="437" t="s">
        <v>269</v>
      </c>
      <c r="C25" s="433" t="s">
        <v>270</v>
      </c>
      <c r="D25" s="433" t="s">
        <v>237</v>
      </c>
      <c r="E25" s="433" t="s">
        <v>238</v>
      </c>
      <c r="F25" s="439" t="s">
        <v>637</v>
      </c>
      <c r="G25" s="433" t="s">
        <v>239</v>
      </c>
      <c r="H25" s="433" t="s">
        <v>79</v>
      </c>
      <c r="I25" s="433" t="s">
        <v>79</v>
      </c>
      <c r="J25" s="224" t="s">
        <v>240</v>
      </c>
      <c r="K25" s="224" t="s">
        <v>241</v>
      </c>
      <c r="L25" s="224" t="s">
        <v>242</v>
      </c>
      <c r="M25" s="224">
        <v>1</v>
      </c>
      <c r="N25" s="433" t="s">
        <v>196</v>
      </c>
      <c r="O25" s="433" t="s">
        <v>208</v>
      </c>
      <c r="P25" s="433" t="s">
        <v>243</v>
      </c>
      <c r="Q25" s="433" t="s">
        <v>84</v>
      </c>
      <c r="R25" s="433" t="s">
        <v>85</v>
      </c>
      <c r="S25" s="433" t="s">
        <v>144</v>
      </c>
      <c r="T25" s="435">
        <f>+U25</f>
        <v>10609659</v>
      </c>
      <c r="U25" s="435">
        <f>+V25</f>
        <v>10609659</v>
      </c>
      <c r="V25" s="435">
        <v>10609659</v>
      </c>
      <c r="W25" s="433" t="s">
        <v>244</v>
      </c>
      <c r="X25" s="433" t="s">
        <v>244</v>
      </c>
      <c r="Y25" s="433" t="s">
        <v>244</v>
      </c>
      <c r="Z25" s="433" t="s">
        <v>244</v>
      </c>
      <c r="AA25" s="433" t="s">
        <v>244</v>
      </c>
      <c r="AB25" s="435">
        <v>1872293</v>
      </c>
      <c r="AC25" s="433" t="s">
        <v>86</v>
      </c>
      <c r="AD25" s="433" t="s">
        <v>244</v>
      </c>
      <c r="AE25" s="435">
        <f t="shared" ref="AE25" si="3">+U25</f>
        <v>10609659</v>
      </c>
      <c r="AF25" s="433" t="s">
        <v>244</v>
      </c>
      <c r="AG25" s="433" t="s">
        <v>244</v>
      </c>
      <c r="AH25" s="433" t="s">
        <v>271</v>
      </c>
      <c r="AI25" s="433" t="s">
        <v>272</v>
      </c>
      <c r="AJ25" s="441"/>
    </row>
    <row r="26" spans="1:36" ht="57" thickBot="1" x14ac:dyDescent="0.25">
      <c r="A26" s="25"/>
      <c r="B26" s="438"/>
      <c r="C26" s="434"/>
      <c r="D26" s="434"/>
      <c r="E26" s="434"/>
      <c r="F26" s="440"/>
      <c r="G26" s="434"/>
      <c r="H26" s="434"/>
      <c r="I26" s="434"/>
      <c r="J26" s="228" t="s">
        <v>250</v>
      </c>
      <c r="K26" s="228" t="s">
        <v>251</v>
      </c>
      <c r="L26" s="228" t="s">
        <v>252</v>
      </c>
      <c r="M26" s="228">
        <v>350000</v>
      </c>
      <c r="N26" s="434"/>
      <c r="O26" s="434"/>
      <c r="P26" s="434"/>
      <c r="Q26" s="434"/>
      <c r="R26" s="434"/>
      <c r="S26" s="434"/>
      <c r="T26" s="436"/>
      <c r="U26" s="436"/>
      <c r="V26" s="436"/>
      <c r="W26" s="434"/>
      <c r="X26" s="434"/>
      <c r="Y26" s="434"/>
      <c r="Z26" s="434"/>
      <c r="AA26" s="434"/>
      <c r="AB26" s="436"/>
      <c r="AC26" s="434"/>
      <c r="AD26" s="434"/>
      <c r="AE26" s="436"/>
      <c r="AF26" s="434"/>
      <c r="AG26" s="434"/>
      <c r="AH26" s="434"/>
      <c r="AI26" s="434"/>
      <c r="AJ26" s="442"/>
    </row>
    <row r="27" spans="1:36" ht="23.25" thickBot="1" x14ac:dyDescent="0.25">
      <c r="A27" s="25"/>
      <c r="B27" s="443" t="s">
        <v>273</v>
      </c>
      <c r="C27" s="445" t="s">
        <v>274</v>
      </c>
      <c r="D27" s="445" t="s">
        <v>237</v>
      </c>
      <c r="E27" s="445" t="s">
        <v>238</v>
      </c>
      <c r="F27" s="447" t="s">
        <v>638</v>
      </c>
      <c r="G27" s="445" t="s">
        <v>239</v>
      </c>
      <c r="H27" s="445" t="s">
        <v>79</v>
      </c>
      <c r="I27" s="445" t="s">
        <v>79</v>
      </c>
      <c r="J27" s="232" t="s">
        <v>240</v>
      </c>
      <c r="K27" s="232" t="s">
        <v>241</v>
      </c>
      <c r="L27" s="232" t="s">
        <v>242</v>
      </c>
      <c r="M27" s="232">
        <v>1</v>
      </c>
      <c r="N27" s="445" t="s">
        <v>196</v>
      </c>
      <c r="O27" s="445" t="s">
        <v>208</v>
      </c>
      <c r="P27" s="445" t="s">
        <v>243</v>
      </c>
      <c r="Q27" s="445" t="s">
        <v>84</v>
      </c>
      <c r="R27" s="445" t="s">
        <v>85</v>
      </c>
      <c r="S27" s="445" t="s">
        <v>144</v>
      </c>
      <c r="T27" s="449">
        <f>+U27</f>
        <v>5161791</v>
      </c>
      <c r="U27" s="449">
        <f>SUM(V27:AA29)</f>
        <v>5161791</v>
      </c>
      <c r="V27" s="449">
        <v>5161791</v>
      </c>
      <c r="W27" s="445" t="s">
        <v>244</v>
      </c>
      <c r="X27" s="445" t="s">
        <v>244</v>
      </c>
      <c r="Y27" s="445" t="s">
        <v>244</v>
      </c>
      <c r="Z27" s="445" t="s">
        <v>244</v>
      </c>
      <c r="AA27" s="445" t="s">
        <v>244</v>
      </c>
      <c r="AB27" s="449">
        <v>910905</v>
      </c>
      <c r="AC27" s="445" t="s">
        <v>86</v>
      </c>
      <c r="AD27" s="445" t="s">
        <v>244</v>
      </c>
      <c r="AE27" s="449">
        <f t="shared" ref="AE27" si="4">+U27</f>
        <v>5161791</v>
      </c>
      <c r="AF27" s="445" t="s">
        <v>244</v>
      </c>
      <c r="AG27" s="445" t="s">
        <v>244</v>
      </c>
      <c r="AH27" s="465" t="s">
        <v>275</v>
      </c>
      <c r="AI27" s="465" t="s">
        <v>276</v>
      </c>
      <c r="AJ27" s="451"/>
    </row>
    <row r="28" spans="1:36" ht="113.25" thickBot="1" x14ac:dyDescent="0.25">
      <c r="A28" s="25"/>
      <c r="B28" s="443"/>
      <c r="C28" s="445"/>
      <c r="D28" s="445"/>
      <c r="E28" s="445"/>
      <c r="F28" s="447"/>
      <c r="G28" s="445"/>
      <c r="H28" s="445"/>
      <c r="I28" s="445"/>
      <c r="J28" s="233" t="s">
        <v>247</v>
      </c>
      <c r="K28" s="233" t="s">
        <v>248</v>
      </c>
      <c r="L28" s="233" t="s">
        <v>249</v>
      </c>
      <c r="M28" s="233">
        <v>1068</v>
      </c>
      <c r="N28" s="445"/>
      <c r="O28" s="445"/>
      <c r="P28" s="445"/>
      <c r="Q28" s="445"/>
      <c r="R28" s="445"/>
      <c r="S28" s="445"/>
      <c r="T28" s="449"/>
      <c r="U28" s="449"/>
      <c r="V28" s="449"/>
      <c r="W28" s="445"/>
      <c r="X28" s="445"/>
      <c r="Y28" s="445"/>
      <c r="Z28" s="445"/>
      <c r="AA28" s="445"/>
      <c r="AB28" s="449"/>
      <c r="AC28" s="445"/>
      <c r="AD28" s="445"/>
      <c r="AE28" s="449"/>
      <c r="AF28" s="445"/>
      <c r="AG28" s="445"/>
      <c r="AH28" s="465"/>
      <c r="AI28" s="465"/>
      <c r="AJ28" s="451"/>
    </row>
    <row r="29" spans="1:36" ht="57" thickBot="1" x14ac:dyDescent="0.25">
      <c r="A29" s="25"/>
      <c r="B29" s="444"/>
      <c r="C29" s="446"/>
      <c r="D29" s="446"/>
      <c r="E29" s="446"/>
      <c r="F29" s="448"/>
      <c r="G29" s="446"/>
      <c r="H29" s="446"/>
      <c r="I29" s="446"/>
      <c r="J29" s="234" t="s">
        <v>250</v>
      </c>
      <c r="K29" s="234" t="s">
        <v>251</v>
      </c>
      <c r="L29" s="234" t="s">
        <v>252</v>
      </c>
      <c r="M29" s="234">
        <v>41800</v>
      </c>
      <c r="N29" s="446"/>
      <c r="O29" s="446"/>
      <c r="P29" s="446"/>
      <c r="Q29" s="446"/>
      <c r="R29" s="446"/>
      <c r="S29" s="446"/>
      <c r="T29" s="450"/>
      <c r="U29" s="450"/>
      <c r="V29" s="450"/>
      <c r="W29" s="446"/>
      <c r="X29" s="446"/>
      <c r="Y29" s="446"/>
      <c r="Z29" s="446"/>
      <c r="AA29" s="446"/>
      <c r="AB29" s="450"/>
      <c r="AC29" s="446"/>
      <c r="AD29" s="446"/>
      <c r="AE29" s="450"/>
      <c r="AF29" s="446"/>
      <c r="AG29" s="446"/>
      <c r="AH29" s="466"/>
      <c r="AI29" s="466"/>
      <c r="AJ29" s="452"/>
    </row>
    <row r="30" spans="1:36" ht="48.75" customHeight="1" x14ac:dyDescent="0.2">
      <c r="A30" s="25"/>
      <c r="B30" s="453" t="s">
        <v>432</v>
      </c>
      <c r="C30" s="456" t="s">
        <v>433</v>
      </c>
      <c r="D30" s="459" t="s">
        <v>434</v>
      </c>
      <c r="E30" s="456" t="s">
        <v>238</v>
      </c>
      <c r="F30" s="462" t="s">
        <v>639</v>
      </c>
      <c r="G30" s="456" t="s">
        <v>640</v>
      </c>
      <c r="H30" s="456" t="s">
        <v>79</v>
      </c>
      <c r="I30" s="456" t="s">
        <v>79</v>
      </c>
      <c r="J30" s="235" t="s">
        <v>240</v>
      </c>
      <c r="K30" s="235" t="s">
        <v>241</v>
      </c>
      <c r="L30" s="235" t="s">
        <v>242</v>
      </c>
      <c r="M30" s="235">
        <v>1</v>
      </c>
      <c r="N30" s="456" t="s">
        <v>196</v>
      </c>
      <c r="O30" s="476" t="s">
        <v>114</v>
      </c>
      <c r="P30" s="456" t="s">
        <v>243</v>
      </c>
      <c r="Q30" s="456" t="s">
        <v>84</v>
      </c>
      <c r="R30" s="456" t="s">
        <v>85</v>
      </c>
      <c r="S30" s="456" t="s">
        <v>144</v>
      </c>
      <c r="T30" s="479" t="str">
        <f>U30</f>
        <v xml:space="preserve">
1 126 491,90</v>
      </c>
      <c r="U30" s="473" t="str">
        <f>V30</f>
        <v xml:space="preserve">
1 126 491,90</v>
      </c>
      <c r="V30" s="473" t="s">
        <v>641</v>
      </c>
      <c r="W30" s="473" t="s">
        <v>244</v>
      </c>
      <c r="X30" s="473" t="s">
        <v>244</v>
      </c>
      <c r="Y30" s="473" t="s">
        <v>244</v>
      </c>
      <c r="Z30" s="473" t="s">
        <v>244</v>
      </c>
      <c r="AA30" s="473" t="s">
        <v>244</v>
      </c>
      <c r="AB30" s="473" t="s">
        <v>435</v>
      </c>
      <c r="AC30" s="473" t="s">
        <v>86</v>
      </c>
      <c r="AD30" s="473" t="s">
        <v>244</v>
      </c>
      <c r="AE30" s="473" t="str">
        <f t="shared" ref="AE30" si="5">+U30</f>
        <v xml:space="preserve">
1 126 491,90</v>
      </c>
      <c r="AF30" s="473" t="s">
        <v>244</v>
      </c>
      <c r="AG30" s="473" t="s">
        <v>244</v>
      </c>
      <c r="AH30" s="473" t="s">
        <v>245</v>
      </c>
      <c r="AI30" s="473" t="s">
        <v>255</v>
      </c>
      <c r="AJ30" s="467"/>
    </row>
    <row r="31" spans="1:36" ht="138" customHeight="1" x14ac:dyDescent="0.2">
      <c r="A31" s="25"/>
      <c r="B31" s="454"/>
      <c r="C31" s="457"/>
      <c r="D31" s="460"/>
      <c r="E31" s="457"/>
      <c r="F31" s="463"/>
      <c r="G31" s="457"/>
      <c r="H31" s="457"/>
      <c r="I31" s="457"/>
      <c r="J31" s="236" t="s">
        <v>247</v>
      </c>
      <c r="K31" s="236" t="s">
        <v>248</v>
      </c>
      <c r="L31" s="236" t="s">
        <v>249</v>
      </c>
      <c r="M31" s="237">
        <v>133.9</v>
      </c>
      <c r="N31" s="457"/>
      <c r="O31" s="477"/>
      <c r="P31" s="457"/>
      <c r="Q31" s="457"/>
      <c r="R31" s="457"/>
      <c r="S31" s="457"/>
      <c r="T31" s="457"/>
      <c r="U31" s="474"/>
      <c r="V31" s="474"/>
      <c r="W31" s="474"/>
      <c r="X31" s="474"/>
      <c r="Y31" s="474"/>
      <c r="Z31" s="474"/>
      <c r="AA31" s="474"/>
      <c r="AB31" s="474"/>
      <c r="AC31" s="474"/>
      <c r="AD31" s="474"/>
      <c r="AE31" s="474"/>
      <c r="AF31" s="474"/>
      <c r="AG31" s="474"/>
      <c r="AH31" s="474"/>
      <c r="AI31" s="474"/>
      <c r="AJ31" s="468"/>
    </row>
    <row r="32" spans="1:36" ht="56.25" customHeight="1" x14ac:dyDescent="0.2">
      <c r="A32" s="25"/>
      <c r="B32" s="454"/>
      <c r="C32" s="457"/>
      <c r="D32" s="460"/>
      <c r="E32" s="457"/>
      <c r="F32" s="463"/>
      <c r="G32" s="457"/>
      <c r="H32" s="457"/>
      <c r="I32" s="457"/>
      <c r="J32" s="470" t="s">
        <v>250</v>
      </c>
      <c r="K32" s="470" t="s">
        <v>251</v>
      </c>
      <c r="L32" s="470" t="s">
        <v>252</v>
      </c>
      <c r="M32" s="470" t="s">
        <v>436</v>
      </c>
      <c r="N32" s="457"/>
      <c r="O32" s="477"/>
      <c r="P32" s="457"/>
      <c r="Q32" s="457"/>
      <c r="R32" s="457"/>
      <c r="S32" s="457"/>
      <c r="T32" s="457"/>
      <c r="U32" s="474"/>
      <c r="V32" s="474"/>
      <c r="W32" s="474"/>
      <c r="X32" s="474"/>
      <c r="Y32" s="474"/>
      <c r="Z32" s="474"/>
      <c r="AA32" s="474"/>
      <c r="AB32" s="474"/>
      <c r="AC32" s="474"/>
      <c r="AD32" s="474"/>
      <c r="AE32" s="474"/>
      <c r="AF32" s="474"/>
      <c r="AG32" s="474"/>
      <c r="AH32" s="474"/>
      <c r="AI32" s="474"/>
      <c r="AJ32" s="468"/>
    </row>
    <row r="33" spans="1:36" ht="48.75" customHeight="1" x14ac:dyDescent="0.2">
      <c r="A33" s="25"/>
      <c r="B33" s="454"/>
      <c r="C33" s="457"/>
      <c r="D33" s="460"/>
      <c r="E33" s="457"/>
      <c r="F33" s="463"/>
      <c r="G33" s="457"/>
      <c r="H33" s="457"/>
      <c r="I33" s="457"/>
      <c r="J33" s="471"/>
      <c r="K33" s="471"/>
      <c r="L33" s="471"/>
      <c r="M33" s="471"/>
      <c r="N33" s="457"/>
      <c r="O33" s="477"/>
      <c r="P33" s="457"/>
      <c r="Q33" s="457"/>
      <c r="R33" s="457"/>
      <c r="S33" s="457"/>
      <c r="T33" s="457"/>
      <c r="U33" s="474"/>
      <c r="V33" s="474"/>
      <c r="W33" s="474"/>
      <c r="X33" s="474"/>
      <c r="Y33" s="474"/>
      <c r="Z33" s="474"/>
      <c r="AA33" s="474"/>
      <c r="AB33" s="474"/>
      <c r="AC33" s="474"/>
      <c r="AD33" s="474"/>
      <c r="AE33" s="474"/>
      <c r="AF33" s="474"/>
      <c r="AG33" s="474"/>
      <c r="AH33" s="474"/>
      <c r="AI33" s="474"/>
      <c r="AJ33" s="468"/>
    </row>
    <row r="34" spans="1:36" ht="138" customHeight="1" x14ac:dyDescent="0.2">
      <c r="A34" s="25"/>
      <c r="B34" s="454"/>
      <c r="C34" s="457"/>
      <c r="D34" s="460"/>
      <c r="E34" s="457"/>
      <c r="F34" s="463"/>
      <c r="G34" s="457"/>
      <c r="H34" s="457"/>
      <c r="I34" s="457"/>
      <c r="J34" s="471"/>
      <c r="K34" s="471"/>
      <c r="L34" s="471"/>
      <c r="M34" s="471"/>
      <c r="N34" s="457"/>
      <c r="O34" s="477"/>
      <c r="P34" s="457"/>
      <c r="Q34" s="457"/>
      <c r="R34" s="457"/>
      <c r="S34" s="457"/>
      <c r="T34" s="457"/>
      <c r="U34" s="474"/>
      <c r="V34" s="474"/>
      <c r="W34" s="474"/>
      <c r="X34" s="474"/>
      <c r="Y34" s="474"/>
      <c r="Z34" s="474"/>
      <c r="AA34" s="474"/>
      <c r="AB34" s="474"/>
      <c r="AC34" s="474"/>
      <c r="AD34" s="474"/>
      <c r="AE34" s="474"/>
      <c r="AF34" s="474"/>
      <c r="AG34" s="474"/>
      <c r="AH34" s="474"/>
      <c r="AI34" s="474"/>
      <c r="AJ34" s="468"/>
    </row>
    <row r="35" spans="1:36" ht="15.75" customHeight="1" thickBot="1" x14ac:dyDescent="0.25">
      <c r="A35" s="25"/>
      <c r="B35" s="455"/>
      <c r="C35" s="458"/>
      <c r="D35" s="461"/>
      <c r="E35" s="458"/>
      <c r="F35" s="464"/>
      <c r="G35" s="458"/>
      <c r="H35" s="458"/>
      <c r="I35" s="458"/>
      <c r="J35" s="472"/>
      <c r="K35" s="472"/>
      <c r="L35" s="472"/>
      <c r="M35" s="472"/>
      <c r="N35" s="458"/>
      <c r="O35" s="478"/>
      <c r="P35" s="458"/>
      <c r="Q35" s="458"/>
      <c r="R35" s="458"/>
      <c r="S35" s="458"/>
      <c r="T35" s="458"/>
      <c r="U35" s="475"/>
      <c r="V35" s="475"/>
      <c r="W35" s="475"/>
      <c r="X35" s="475"/>
      <c r="Y35" s="475"/>
      <c r="Z35" s="475"/>
      <c r="AA35" s="475"/>
      <c r="AB35" s="475"/>
      <c r="AC35" s="475"/>
      <c r="AD35" s="475"/>
      <c r="AE35" s="475"/>
      <c r="AF35" s="475"/>
      <c r="AG35" s="475"/>
      <c r="AH35" s="475"/>
      <c r="AI35" s="475"/>
      <c r="AJ35" s="469"/>
    </row>
    <row r="36" spans="1:36" customFormat="1" ht="48" customHeight="1" x14ac:dyDescent="0.25">
      <c r="A36" s="1"/>
      <c r="B36" s="480" t="s">
        <v>437</v>
      </c>
      <c r="C36" s="482" t="s">
        <v>438</v>
      </c>
      <c r="D36" s="482" t="s">
        <v>434</v>
      </c>
      <c r="E36" s="482" t="s">
        <v>238</v>
      </c>
      <c r="F36" s="482" t="s">
        <v>642</v>
      </c>
      <c r="G36" s="485" t="s">
        <v>439</v>
      </c>
      <c r="H36" s="490" t="s">
        <v>79</v>
      </c>
      <c r="I36" s="490" t="s">
        <v>79</v>
      </c>
      <c r="J36" s="239" t="s">
        <v>440</v>
      </c>
      <c r="K36" s="239" t="s">
        <v>241</v>
      </c>
      <c r="L36" s="239" t="s">
        <v>242</v>
      </c>
      <c r="M36" s="239">
        <v>1</v>
      </c>
      <c r="N36" s="490" t="s">
        <v>196</v>
      </c>
      <c r="O36" s="492" t="s">
        <v>123</v>
      </c>
      <c r="P36" s="490" t="s">
        <v>243</v>
      </c>
      <c r="Q36" s="490" t="s">
        <v>84</v>
      </c>
      <c r="R36" s="490" t="s">
        <v>85</v>
      </c>
      <c r="S36" s="490" t="s">
        <v>144</v>
      </c>
      <c r="T36" s="487">
        <v>300000</v>
      </c>
      <c r="U36" s="487">
        <f>T36</f>
        <v>300000</v>
      </c>
      <c r="V36" s="487">
        <f>T36</f>
        <v>300000</v>
      </c>
      <c r="W36" s="487" t="s">
        <v>441</v>
      </c>
      <c r="X36" s="487" t="s">
        <v>441</v>
      </c>
      <c r="Y36" s="487" t="s">
        <v>441</v>
      </c>
      <c r="Z36" s="487" t="s">
        <v>441</v>
      </c>
      <c r="AA36" s="487" t="s">
        <v>441</v>
      </c>
      <c r="AB36" s="487">
        <v>52941.18</v>
      </c>
      <c r="AC36" s="490" t="s">
        <v>86</v>
      </c>
      <c r="AD36" s="492" t="s">
        <v>441</v>
      </c>
      <c r="AE36" s="492">
        <f>T36</f>
        <v>300000</v>
      </c>
      <c r="AF36" s="492" t="s">
        <v>441</v>
      </c>
      <c r="AG36" s="492" t="s">
        <v>441</v>
      </c>
      <c r="AH36" s="492" t="s">
        <v>485</v>
      </c>
      <c r="AI36" s="492" t="s">
        <v>462</v>
      </c>
      <c r="AJ36" s="492"/>
    </row>
    <row r="37" spans="1:36" customFormat="1" ht="48" customHeight="1" x14ac:dyDescent="0.25">
      <c r="A37" s="1"/>
      <c r="B37" s="480"/>
      <c r="C37" s="483"/>
      <c r="D37" s="483"/>
      <c r="E37" s="483"/>
      <c r="F37" s="483"/>
      <c r="G37" s="485"/>
      <c r="H37" s="490"/>
      <c r="I37" s="490"/>
      <c r="J37" s="493" t="s">
        <v>443</v>
      </c>
      <c r="K37" s="493" t="s">
        <v>251</v>
      </c>
      <c r="L37" s="493" t="s">
        <v>252</v>
      </c>
      <c r="M37" s="493">
        <v>11640</v>
      </c>
      <c r="N37" s="490"/>
      <c r="O37" s="490"/>
      <c r="P37" s="490"/>
      <c r="Q37" s="490"/>
      <c r="R37" s="490"/>
      <c r="S37" s="490"/>
      <c r="T37" s="488"/>
      <c r="U37" s="488"/>
      <c r="V37" s="488"/>
      <c r="W37" s="488"/>
      <c r="X37" s="488"/>
      <c r="Y37" s="488"/>
      <c r="Z37" s="488"/>
      <c r="AA37" s="488"/>
      <c r="AB37" s="488"/>
      <c r="AC37" s="490"/>
      <c r="AD37" s="490"/>
      <c r="AE37" s="490"/>
      <c r="AF37" s="490"/>
      <c r="AG37" s="490"/>
      <c r="AH37" s="490"/>
      <c r="AI37" s="490"/>
      <c r="AJ37" s="490"/>
    </row>
    <row r="38" spans="1:36" customFormat="1" ht="15" x14ac:dyDescent="0.25">
      <c r="A38" s="1"/>
      <c r="B38" s="480"/>
      <c r="C38" s="483"/>
      <c r="D38" s="483"/>
      <c r="E38" s="483"/>
      <c r="F38" s="483"/>
      <c r="G38" s="485"/>
      <c r="H38" s="490"/>
      <c r="I38" s="490"/>
      <c r="J38" s="490"/>
      <c r="K38" s="490"/>
      <c r="L38" s="490"/>
      <c r="M38" s="490"/>
      <c r="N38" s="490"/>
      <c r="O38" s="490"/>
      <c r="P38" s="490"/>
      <c r="Q38" s="490"/>
      <c r="R38" s="490"/>
      <c r="S38" s="490"/>
      <c r="T38" s="488"/>
      <c r="U38" s="488"/>
      <c r="V38" s="488"/>
      <c r="W38" s="488"/>
      <c r="X38" s="488"/>
      <c r="Y38" s="488"/>
      <c r="Z38" s="488"/>
      <c r="AA38" s="488"/>
      <c r="AB38" s="488"/>
      <c r="AC38" s="490"/>
      <c r="AD38" s="490"/>
      <c r="AE38" s="490"/>
      <c r="AF38" s="490"/>
      <c r="AG38" s="490"/>
      <c r="AH38" s="490"/>
      <c r="AI38" s="490"/>
      <c r="AJ38" s="490"/>
    </row>
    <row r="39" spans="1:36" customFormat="1" ht="57.75" customHeight="1" thickBot="1" x14ac:dyDescent="0.3">
      <c r="A39" s="1"/>
      <c r="B39" s="481"/>
      <c r="C39" s="484"/>
      <c r="D39" s="484"/>
      <c r="E39" s="484"/>
      <c r="F39" s="484"/>
      <c r="G39" s="486"/>
      <c r="H39" s="491"/>
      <c r="I39" s="491"/>
      <c r="J39" s="491"/>
      <c r="K39" s="491"/>
      <c r="L39" s="491"/>
      <c r="M39" s="491"/>
      <c r="N39" s="491"/>
      <c r="O39" s="491"/>
      <c r="P39" s="491"/>
      <c r="Q39" s="491"/>
      <c r="R39" s="491"/>
      <c r="S39" s="491"/>
      <c r="T39" s="489"/>
      <c r="U39" s="489"/>
      <c r="V39" s="489"/>
      <c r="W39" s="489"/>
      <c r="X39" s="489"/>
      <c r="Y39" s="489"/>
      <c r="Z39" s="489"/>
      <c r="AA39" s="489"/>
      <c r="AB39" s="489"/>
      <c r="AC39" s="491"/>
      <c r="AD39" s="491"/>
      <c r="AE39" s="491"/>
      <c r="AF39" s="491"/>
      <c r="AG39" s="491"/>
      <c r="AH39" s="491"/>
      <c r="AI39" s="491"/>
      <c r="AJ39" s="491"/>
    </row>
    <row r="40" spans="1:36" ht="45" customHeight="1" x14ac:dyDescent="0.2">
      <c r="A40" s="25"/>
      <c r="B40" s="494" t="s">
        <v>444</v>
      </c>
      <c r="C40" s="496" t="s">
        <v>445</v>
      </c>
      <c r="D40" s="496" t="s">
        <v>434</v>
      </c>
      <c r="E40" s="496" t="s">
        <v>238</v>
      </c>
      <c r="F40" s="498" t="s">
        <v>643</v>
      </c>
      <c r="G40" s="496" t="s">
        <v>439</v>
      </c>
      <c r="H40" s="496" t="s">
        <v>79</v>
      </c>
      <c r="I40" s="496" t="s">
        <v>79</v>
      </c>
      <c r="J40" s="240" t="s">
        <v>240</v>
      </c>
      <c r="K40" s="241" t="s">
        <v>241</v>
      </c>
      <c r="L40" s="240" t="s">
        <v>242</v>
      </c>
      <c r="M40" s="240">
        <v>1</v>
      </c>
      <c r="N40" s="496" t="s">
        <v>196</v>
      </c>
      <c r="O40" s="496" t="s">
        <v>105</v>
      </c>
      <c r="P40" s="496" t="s">
        <v>243</v>
      </c>
      <c r="Q40" s="496" t="s">
        <v>84</v>
      </c>
      <c r="R40" s="496" t="s">
        <v>85</v>
      </c>
      <c r="S40" s="496" t="s">
        <v>144</v>
      </c>
      <c r="T40" s="500">
        <f>+U40</f>
        <v>200000</v>
      </c>
      <c r="U40" s="500">
        <f>+V40</f>
        <v>200000</v>
      </c>
      <c r="V40" s="500">
        <v>200000</v>
      </c>
      <c r="W40" s="496" t="s">
        <v>244</v>
      </c>
      <c r="X40" s="496" t="s">
        <v>244</v>
      </c>
      <c r="Y40" s="496" t="s">
        <v>244</v>
      </c>
      <c r="Z40" s="496" t="s">
        <v>244</v>
      </c>
      <c r="AA40" s="496" t="s">
        <v>244</v>
      </c>
      <c r="AB40" s="500">
        <v>35295</v>
      </c>
      <c r="AC40" s="496" t="s">
        <v>86</v>
      </c>
      <c r="AD40" s="496" t="s">
        <v>244</v>
      </c>
      <c r="AE40" s="500">
        <f t="shared" ref="AE40" si="6">+U40</f>
        <v>200000</v>
      </c>
      <c r="AF40" s="496" t="s">
        <v>244</v>
      </c>
      <c r="AG40" s="496" t="s">
        <v>244</v>
      </c>
      <c r="AH40" s="503" t="s">
        <v>533</v>
      </c>
      <c r="AI40" s="503" t="s">
        <v>271</v>
      </c>
      <c r="AJ40" s="505"/>
    </row>
    <row r="41" spans="1:36" ht="57" thickBot="1" x14ac:dyDescent="0.25">
      <c r="A41" s="25"/>
      <c r="B41" s="495"/>
      <c r="C41" s="497"/>
      <c r="D41" s="497"/>
      <c r="E41" s="497"/>
      <c r="F41" s="499"/>
      <c r="G41" s="497"/>
      <c r="H41" s="497"/>
      <c r="I41" s="497"/>
      <c r="J41" s="242" t="s">
        <v>250</v>
      </c>
      <c r="K41" s="243" t="s">
        <v>251</v>
      </c>
      <c r="L41" s="242" t="s">
        <v>252</v>
      </c>
      <c r="M41" s="242">
        <v>80000</v>
      </c>
      <c r="N41" s="497"/>
      <c r="O41" s="497"/>
      <c r="P41" s="497"/>
      <c r="Q41" s="497"/>
      <c r="R41" s="497"/>
      <c r="S41" s="497"/>
      <c r="T41" s="501"/>
      <c r="U41" s="501"/>
      <c r="V41" s="501"/>
      <c r="W41" s="497"/>
      <c r="X41" s="497"/>
      <c r="Y41" s="497"/>
      <c r="Z41" s="497"/>
      <c r="AA41" s="497"/>
      <c r="AB41" s="501"/>
      <c r="AC41" s="497"/>
      <c r="AD41" s="497"/>
      <c r="AE41" s="501"/>
      <c r="AF41" s="497"/>
      <c r="AG41" s="497"/>
      <c r="AH41" s="504"/>
      <c r="AI41" s="504"/>
      <c r="AJ41" s="506"/>
    </row>
    <row r="42" spans="1:36" ht="45" customHeight="1" x14ac:dyDescent="0.2">
      <c r="A42" s="25"/>
      <c r="B42" s="507" t="s">
        <v>447</v>
      </c>
      <c r="C42" s="502" t="s">
        <v>448</v>
      </c>
      <c r="D42" s="502" t="s">
        <v>434</v>
      </c>
      <c r="E42" s="502" t="s">
        <v>238</v>
      </c>
      <c r="F42" s="508" t="s">
        <v>644</v>
      </c>
      <c r="G42" s="502" t="s">
        <v>439</v>
      </c>
      <c r="H42" s="502" t="s">
        <v>79</v>
      </c>
      <c r="I42" s="502" t="s">
        <v>79</v>
      </c>
      <c r="J42" s="244" t="s">
        <v>240</v>
      </c>
      <c r="K42" s="244" t="s">
        <v>241</v>
      </c>
      <c r="L42" s="244" t="s">
        <v>242</v>
      </c>
      <c r="M42" s="244">
        <v>1</v>
      </c>
      <c r="N42" s="502" t="s">
        <v>196</v>
      </c>
      <c r="O42" s="502" t="s">
        <v>449</v>
      </c>
      <c r="P42" s="502" t="s">
        <v>243</v>
      </c>
      <c r="Q42" s="502" t="s">
        <v>84</v>
      </c>
      <c r="R42" s="502" t="s">
        <v>85</v>
      </c>
      <c r="S42" s="502" t="s">
        <v>144</v>
      </c>
      <c r="T42" s="514">
        <f>+U42</f>
        <v>815430.5</v>
      </c>
      <c r="U42" s="514">
        <f>+V42</f>
        <v>815430.5</v>
      </c>
      <c r="V42" s="514">
        <v>815430.5</v>
      </c>
      <c r="W42" s="502" t="s">
        <v>244</v>
      </c>
      <c r="X42" s="502" t="s">
        <v>244</v>
      </c>
      <c r="Y42" s="502" t="s">
        <v>244</v>
      </c>
      <c r="Z42" s="502" t="s">
        <v>244</v>
      </c>
      <c r="AA42" s="502" t="s">
        <v>244</v>
      </c>
      <c r="AB42" s="514">
        <v>143899.5</v>
      </c>
      <c r="AC42" s="502" t="s">
        <v>86</v>
      </c>
      <c r="AD42" s="502" t="s">
        <v>244</v>
      </c>
      <c r="AE42" s="514">
        <f t="shared" ref="AE42" si="7">+U42</f>
        <v>815430.5</v>
      </c>
      <c r="AF42" s="502" t="s">
        <v>244</v>
      </c>
      <c r="AG42" s="502" t="s">
        <v>244</v>
      </c>
      <c r="AH42" s="509" t="s">
        <v>450</v>
      </c>
      <c r="AI42" s="509" t="s">
        <v>451</v>
      </c>
      <c r="AJ42" s="510"/>
    </row>
    <row r="43" spans="1:36" ht="57" thickBot="1" x14ac:dyDescent="0.25">
      <c r="A43" s="25"/>
      <c r="B43" s="494"/>
      <c r="C43" s="496"/>
      <c r="D43" s="496"/>
      <c r="E43" s="496"/>
      <c r="F43" s="498"/>
      <c r="G43" s="496"/>
      <c r="H43" s="496"/>
      <c r="I43" s="496"/>
      <c r="J43" s="219" t="s">
        <v>250</v>
      </c>
      <c r="K43" s="219" t="s">
        <v>251</v>
      </c>
      <c r="L43" s="219" t="s">
        <v>252</v>
      </c>
      <c r="M43" s="219">
        <v>4000000</v>
      </c>
      <c r="N43" s="496"/>
      <c r="O43" s="496"/>
      <c r="P43" s="496"/>
      <c r="Q43" s="496"/>
      <c r="R43" s="496"/>
      <c r="S43" s="496"/>
      <c r="T43" s="500"/>
      <c r="U43" s="500"/>
      <c r="V43" s="500"/>
      <c r="W43" s="496"/>
      <c r="X43" s="496"/>
      <c r="Y43" s="496"/>
      <c r="Z43" s="496"/>
      <c r="AA43" s="496"/>
      <c r="AB43" s="500"/>
      <c r="AC43" s="496"/>
      <c r="AD43" s="496"/>
      <c r="AE43" s="500"/>
      <c r="AF43" s="496"/>
      <c r="AG43" s="496"/>
      <c r="AH43" s="503"/>
      <c r="AI43" s="503"/>
      <c r="AJ43" s="505"/>
    </row>
    <row r="44" spans="1:36" ht="48.75" customHeight="1" x14ac:dyDescent="0.2">
      <c r="A44" s="25"/>
      <c r="B44" s="453" t="s">
        <v>452</v>
      </c>
      <c r="C44" s="459" t="s">
        <v>453</v>
      </c>
      <c r="D44" s="459" t="s">
        <v>454</v>
      </c>
      <c r="E44" s="459" t="s">
        <v>455</v>
      </c>
      <c r="F44" s="511" t="s">
        <v>645</v>
      </c>
      <c r="G44" s="459" t="s">
        <v>439</v>
      </c>
      <c r="H44" s="459" t="s">
        <v>79</v>
      </c>
      <c r="I44" s="459" t="s">
        <v>79</v>
      </c>
      <c r="J44" s="245" t="s">
        <v>240</v>
      </c>
      <c r="K44" s="245" t="s">
        <v>241</v>
      </c>
      <c r="L44" s="245" t="s">
        <v>242</v>
      </c>
      <c r="M44" s="245">
        <v>1</v>
      </c>
      <c r="N44" s="459" t="s">
        <v>196</v>
      </c>
      <c r="O44" s="516" t="s">
        <v>123</v>
      </c>
      <c r="P44" s="456" t="s">
        <v>243</v>
      </c>
      <c r="Q44" s="456" t="s">
        <v>84</v>
      </c>
      <c r="R44" s="456" t="s">
        <v>85</v>
      </c>
      <c r="S44" s="456" t="s">
        <v>144</v>
      </c>
      <c r="T44" s="479">
        <f>U44+U47</f>
        <v>2444393.21</v>
      </c>
      <c r="U44" s="515">
        <f>SUM(V44:AA46)</f>
        <v>2444393.21</v>
      </c>
      <c r="V44" s="515">
        <v>2444393.21</v>
      </c>
      <c r="W44" s="515" t="s">
        <v>244</v>
      </c>
      <c r="X44" s="515" t="s">
        <v>244</v>
      </c>
      <c r="Y44" s="515" t="s">
        <v>244</v>
      </c>
      <c r="Z44" s="515" t="s">
        <v>244</v>
      </c>
      <c r="AA44" s="515" t="s">
        <v>244</v>
      </c>
      <c r="AB44" s="515">
        <v>431363.51</v>
      </c>
      <c r="AC44" s="515" t="s">
        <v>86</v>
      </c>
      <c r="AD44" s="515" t="s">
        <v>244</v>
      </c>
      <c r="AE44" s="515">
        <f t="shared" ref="AE44" si="8">+U44</f>
        <v>2444393.21</v>
      </c>
      <c r="AF44" s="515" t="s">
        <v>244</v>
      </c>
      <c r="AG44" s="515" t="s">
        <v>244</v>
      </c>
      <c r="AH44" s="515" t="s">
        <v>245</v>
      </c>
      <c r="AI44" s="515" t="s">
        <v>255</v>
      </c>
      <c r="AJ44" s="515"/>
    </row>
    <row r="45" spans="1:36" ht="15" customHeight="1" x14ac:dyDescent="0.2">
      <c r="A45" s="25"/>
      <c r="B45" s="454"/>
      <c r="C45" s="460"/>
      <c r="D45" s="460"/>
      <c r="E45" s="460"/>
      <c r="F45" s="512"/>
      <c r="G45" s="460"/>
      <c r="H45" s="460"/>
      <c r="I45" s="460"/>
      <c r="J45" s="519" t="s">
        <v>456</v>
      </c>
      <c r="K45" s="519" t="s">
        <v>457</v>
      </c>
      <c r="L45" s="519" t="s">
        <v>458</v>
      </c>
      <c r="M45" s="519">
        <v>22.15</v>
      </c>
      <c r="N45" s="460"/>
      <c r="O45" s="517"/>
      <c r="P45" s="457"/>
      <c r="Q45" s="457"/>
      <c r="R45" s="457"/>
      <c r="S45" s="457"/>
      <c r="T45" s="457"/>
      <c r="U45" s="474"/>
      <c r="V45" s="474"/>
      <c r="W45" s="474"/>
      <c r="X45" s="474"/>
      <c r="Y45" s="474"/>
      <c r="Z45" s="474"/>
      <c r="AA45" s="474"/>
      <c r="AB45" s="474"/>
      <c r="AC45" s="474"/>
      <c r="AD45" s="474"/>
      <c r="AE45" s="474"/>
      <c r="AF45" s="474"/>
      <c r="AG45" s="474"/>
      <c r="AH45" s="474"/>
      <c r="AI45" s="474"/>
      <c r="AJ45" s="474"/>
    </row>
    <row r="46" spans="1:36" ht="45.75" customHeight="1" x14ac:dyDescent="0.2">
      <c r="A46" s="25"/>
      <c r="B46" s="454"/>
      <c r="C46" s="460"/>
      <c r="D46" s="460"/>
      <c r="E46" s="460"/>
      <c r="F46" s="512"/>
      <c r="G46" s="460"/>
      <c r="H46" s="460"/>
      <c r="I46" s="460"/>
      <c r="J46" s="520"/>
      <c r="K46" s="520"/>
      <c r="L46" s="520"/>
      <c r="M46" s="520"/>
      <c r="N46" s="460"/>
      <c r="O46" s="517"/>
      <c r="P46" s="457"/>
      <c r="Q46" s="457"/>
      <c r="R46" s="457"/>
      <c r="S46" s="457"/>
      <c r="T46" s="457"/>
      <c r="U46" s="474"/>
      <c r="V46" s="474"/>
      <c r="W46" s="474"/>
      <c r="X46" s="474"/>
      <c r="Y46" s="474"/>
      <c r="Z46" s="474"/>
      <c r="AA46" s="474"/>
      <c r="AB46" s="474"/>
      <c r="AC46" s="474"/>
      <c r="AD46" s="474"/>
      <c r="AE46" s="474"/>
      <c r="AF46" s="474"/>
      <c r="AG46" s="474"/>
      <c r="AH46" s="474"/>
      <c r="AI46" s="474"/>
      <c r="AJ46" s="474"/>
    </row>
    <row r="47" spans="1:36" ht="48.75" customHeight="1" x14ac:dyDescent="0.2">
      <c r="A47" s="25"/>
      <c r="B47" s="454"/>
      <c r="C47" s="460"/>
      <c r="D47" s="460"/>
      <c r="E47" s="460"/>
      <c r="F47" s="512"/>
      <c r="G47" s="460"/>
      <c r="H47" s="460"/>
      <c r="I47" s="460"/>
      <c r="J47" s="520"/>
      <c r="K47" s="520"/>
      <c r="L47" s="520"/>
      <c r="M47" s="520"/>
      <c r="N47" s="460"/>
      <c r="O47" s="517"/>
      <c r="P47" s="457"/>
      <c r="Q47" s="457"/>
      <c r="R47" s="457"/>
      <c r="S47" s="457"/>
      <c r="T47" s="457"/>
      <c r="U47" s="474"/>
      <c r="V47" s="474"/>
      <c r="W47" s="474"/>
      <c r="X47" s="474"/>
      <c r="Y47" s="474"/>
      <c r="Z47" s="474"/>
      <c r="AA47" s="474"/>
      <c r="AB47" s="474"/>
      <c r="AC47" s="474"/>
      <c r="AD47" s="474"/>
      <c r="AE47" s="474"/>
      <c r="AF47" s="474"/>
      <c r="AG47" s="474"/>
      <c r="AH47" s="474"/>
      <c r="AI47" s="474"/>
      <c r="AJ47" s="474"/>
    </row>
    <row r="48" spans="1:36" ht="14.65" customHeight="1" x14ac:dyDescent="0.2">
      <c r="A48" s="25"/>
      <c r="B48" s="454"/>
      <c r="C48" s="460"/>
      <c r="D48" s="460"/>
      <c r="E48" s="460"/>
      <c r="F48" s="512"/>
      <c r="G48" s="460"/>
      <c r="H48" s="460"/>
      <c r="I48" s="460"/>
      <c r="J48" s="520"/>
      <c r="K48" s="520"/>
      <c r="L48" s="520"/>
      <c r="M48" s="520"/>
      <c r="N48" s="460"/>
      <c r="O48" s="517"/>
      <c r="P48" s="457"/>
      <c r="Q48" s="457"/>
      <c r="R48" s="457"/>
      <c r="S48" s="457"/>
      <c r="T48" s="457"/>
      <c r="U48" s="474"/>
      <c r="V48" s="474"/>
      <c r="W48" s="474"/>
      <c r="X48" s="474"/>
      <c r="Y48" s="474"/>
      <c r="Z48" s="474"/>
      <c r="AA48" s="474"/>
      <c r="AB48" s="474"/>
      <c r="AC48" s="474"/>
      <c r="AD48" s="474"/>
      <c r="AE48" s="474"/>
      <c r="AF48" s="474"/>
      <c r="AG48" s="474"/>
      <c r="AH48" s="474"/>
      <c r="AI48" s="474"/>
      <c r="AJ48" s="474"/>
    </row>
    <row r="49" spans="1:36" ht="15.75" customHeight="1" thickBot="1" x14ac:dyDescent="0.25">
      <c r="A49" s="25"/>
      <c r="B49" s="455"/>
      <c r="C49" s="461"/>
      <c r="D49" s="461"/>
      <c r="E49" s="461"/>
      <c r="F49" s="513"/>
      <c r="G49" s="461"/>
      <c r="H49" s="461"/>
      <c r="I49" s="461"/>
      <c r="J49" s="521"/>
      <c r="K49" s="521"/>
      <c r="L49" s="521"/>
      <c r="M49" s="521"/>
      <c r="N49" s="461"/>
      <c r="O49" s="518"/>
      <c r="P49" s="458"/>
      <c r="Q49" s="458"/>
      <c r="R49" s="458"/>
      <c r="S49" s="458"/>
      <c r="T49" s="458"/>
      <c r="U49" s="475"/>
      <c r="V49" s="475"/>
      <c r="W49" s="475"/>
      <c r="X49" s="475"/>
      <c r="Y49" s="475"/>
      <c r="Z49" s="475"/>
      <c r="AA49" s="475"/>
      <c r="AB49" s="475"/>
      <c r="AC49" s="475"/>
      <c r="AD49" s="475"/>
      <c r="AE49" s="475"/>
      <c r="AF49" s="475"/>
      <c r="AG49" s="475"/>
      <c r="AH49" s="475"/>
      <c r="AI49" s="475"/>
      <c r="AJ49" s="475"/>
    </row>
    <row r="50" spans="1:36" ht="45" customHeight="1" x14ac:dyDescent="0.2">
      <c r="A50" s="25"/>
      <c r="B50" s="494" t="s">
        <v>459</v>
      </c>
      <c r="C50" s="496" t="s">
        <v>460</v>
      </c>
      <c r="D50" s="496" t="s">
        <v>454</v>
      </c>
      <c r="E50" s="496" t="s">
        <v>455</v>
      </c>
      <c r="F50" s="498" t="s">
        <v>646</v>
      </c>
      <c r="G50" s="496" t="s">
        <v>439</v>
      </c>
      <c r="H50" s="496" t="s">
        <v>79</v>
      </c>
      <c r="I50" s="496" t="s">
        <v>79</v>
      </c>
      <c r="J50" s="240" t="s">
        <v>240</v>
      </c>
      <c r="K50" s="240" t="s">
        <v>241</v>
      </c>
      <c r="L50" s="240" t="s">
        <v>242</v>
      </c>
      <c r="M50" s="240">
        <v>1</v>
      </c>
      <c r="N50" s="496" t="s">
        <v>196</v>
      </c>
      <c r="O50" s="496" t="s">
        <v>130</v>
      </c>
      <c r="P50" s="496" t="s">
        <v>243</v>
      </c>
      <c r="Q50" s="496" t="s">
        <v>84</v>
      </c>
      <c r="R50" s="496" t="s">
        <v>85</v>
      </c>
      <c r="S50" s="496" t="s">
        <v>144</v>
      </c>
      <c r="T50" s="500">
        <f>+U50</f>
        <v>4573400</v>
      </c>
      <c r="U50" s="500">
        <f>+V50</f>
        <v>4573400</v>
      </c>
      <c r="V50" s="500">
        <v>4573400</v>
      </c>
      <c r="W50" s="496" t="s">
        <v>244</v>
      </c>
      <c r="X50" s="496" t="s">
        <v>244</v>
      </c>
      <c r="Y50" s="496" t="s">
        <v>244</v>
      </c>
      <c r="Z50" s="496" t="s">
        <v>244</v>
      </c>
      <c r="AA50" s="496" t="s">
        <v>244</v>
      </c>
      <c r="AB50" s="500">
        <v>807100</v>
      </c>
      <c r="AC50" s="496" t="s">
        <v>86</v>
      </c>
      <c r="AD50" s="496" t="s">
        <v>244</v>
      </c>
      <c r="AE50" s="500">
        <f t="shared" ref="AE50" si="9">+U50</f>
        <v>4573400</v>
      </c>
      <c r="AF50" s="496" t="s">
        <v>244</v>
      </c>
      <c r="AG50" s="496" t="s">
        <v>244</v>
      </c>
      <c r="AH50" s="503" t="s">
        <v>461</v>
      </c>
      <c r="AI50" s="503" t="s">
        <v>462</v>
      </c>
      <c r="AJ50" s="505"/>
    </row>
    <row r="51" spans="1:36" ht="57.75" customHeight="1" thickBot="1" x14ac:dyDescent="0.25">
      <c r="A51" s="25"/>
      <c r="B51" s="495"/>
      <c r="C51" s="497"/>
      <c r="D51" s="497"/>
      <c r="E51" s="497"/>
      <c r="F51" s="499"/>
      <c r="G51" s="497"/>
      <c r="H51" s="497"/>
      <c r="I51" s="497"/>
      <c r="J51" s="242" t="s">
        <v>456</v>
      </c>
      <c r="K51" s="242" t="s">
        <v>457</v>
      </c>
      <c r="L51" s="242" t="s">
        <v>458</v>
      </c>
      <c r="M51" s="242">
        <v>8.6</v>
      </c>
      <c r="N51" s="497"/>
      <c r="O51" s="497"/>
      <c r="P51" s="497"/>
      <c r="Q51" s="497"/>
      <c r="R51" s="497"/>
      <c r="S51" s="497"/>
      <c r="T51" s="501"/>
      <c r="U51" s="501"/>
      <c r="V51" s="501"/>
      <c r="W51" s="497"/>
      <c r="X51" s="497"/>
      <c r="Y51" s="497"/>
      <c r="Z51" s="497"/>
      <c r="AA51" s="497"/>
      <c r="AB51" s="501"/>
      <c r="AC51" s="497"/>
      <c r="AD51" s="497"/>
      <c r="AE51" s="501"/>
      <c r="AF51" s="497"/>
      <c r="AG51" s="497"/>
      <c r="AH51" s="504"/>
      <c r="AI51" s="504"/>
      <c r="AJ51" s="506"/>
    </row>
    <row r="52" spans="1:36" ht="45" customHeight="1" x14ac:dyDescent="0.2">
      <c r="A52" s="25"/>
      <c r="B52" s="507" t="s">
        <v>463</v>
      </c>
      <c r="C52" s="502" t="s">
        <v>464</v>
      </c>
      <c r="D52" s="502" t="s">
        <v>454</v>
      </c>
      <c r="E52" s="502" t="s">
        <v>455</v>
      </c>
      <c r="F52" s="508" t="s">
        <v>647</v>
      </c>
      <c r="G52" s="502" t="s">
        <v>439</v>
      </c>
      <c r="H52" s="502" t="s">
        <v>79</v>
      </c>
      <c r="I52" s="502" t="s">
        <v>79</v>
      </c>
      <c r="J52" s="244" t="s">
        <v>240</v>
      </c>
      <c r="K52" s="244" t="s">
        <v>241</v>
      </c>
      <c r="L52" s="244" t="s">
        <v>242</v>
      </c>
      <c r="M52" s="244">
        <v>1</v>
      </c>
      <c r="N52" s="502" t="s">
        <v>196</v>
      </c>
      <c r="O52" s="502" t="s">
        <v>114</v>
      </c>
      <c r="P52" s="502" t="s">
        <v>243</v>
      </c>
      <c r="Q52" s="502" t="s">
        <v>84</v>
      </c>
      <c r="R52" s="502" t="s">
        <v>85</v>
      </c>
      <c r="S52" s="502" t="s">
        <v>144</v>
      </c>
      <c r="T52" s="514">
        <f>+U52</f>
        <v>1870929.01</v>
      </c>
      <c r="U52" s="514">
        <f>+V52</f>
        <v>1870929.01</v>
      </c>
      <c r="V52" s="514">
        <v>1870929.01</v>
      </c>
      <c r="W52" s="502" t="s">
        <v>244</v>
      </c>
      <c r="X52" s="502" t="s">
        <v>244</v>
      </c>
      <c r="Y52" s="502" t="s">
        <v>244</v>
      </c>
      <c r="Z52" s="502" t="s">
        <v>244</v>
      </c>
      <c r="AA52" s="502" t="s">
        <v>244</v>
      </c>
      <c r="AB52" s="514">
        <v>330163.95</v>
      </c>
      <c r="AC52" s="502" t="s">
        <v>86</v>
      </c>
      <c r="AD52" s="502" t="s">
        <v>244</v>
      </c>
      <c r="AE52" s="514">
        <f t="shared" ref="AE52" si="10">+U52</f>
        <v>1870929.01</v>
      </c>
      <c r="AF52" s="502" t="s">
        <v>244</v>
      </c>
      <c r="AG52" s="502" t="s">
        <v>244</v>
      </c>
      <c r="AH52" s="509" t="s">
        <v>245</v>
      </c>
      <c r="AI52" s="509" t="s">
        <v>255</v>
      </c>
      <c r="AJ52" s="510"/>
    </row>
    <row r="53" spans="1:36" ht="57.75" customHeight="1" thickBot="1" x14ac:dyDescent="0.25">
      <c r="A53" s="25"/>
      <c r="B53" s="494"/>
      <c r="C53" s="496"/>
      <c r="D53" s="496"/>
      <c r="E53" s="496"/>
      <c r="F53" s="498"/>
      <c r="G53" s="496"/>
      <c r="H53" s="496"/>
      <c r="I53" s="496"/>
      <c r="J53" s="246" t="s">
        <v>250</v>
      </c>
      <c r="K53" s="246" t="s">
        <v>251</v>
      </c>
      <c r="L53" s="247" t="s">
        <v>252</v>
      </c>
      <c r="M53" s="242">
        <v>2327</v>
      </c>
      <c r="N53" s="496"/>
      <c r="O53" s="496"/>
      <c r="P53" s="496"/>
      <c r="Q53" s="496"/>
      <c r="R53" s="496"/>
      <c r="S53" s="496"/>
      <c r="T53" s="500"/>
      <c r="U53" s="500"/>
      <c r="V53" s="500"/>
      <c r="W53" s="496"/>
      <c r="X53" s="496"/>
      <c r="Y53" s="496"/>
      <c r="Z53" s="496"/>
      <c r="AA53" s="496"/>
      <c r="AB53" s="500"/>
      <c r="AC53" s="496"/>
      <c r="AD53" s="496"/>
      <c r="AE53" s="500"/>
      <c r="AF53" s="496"/>
      <c r="AG53" s="496"/>
      <c r="AH53" s="503"/>
      <c r="AI53" s="503"/>
      <c r="AJ53" s="505"/>
    </row>
    <row r="54" spans="1:36" ht="57.75" customHeight="1" thickBot="1" x14ac:dyDescent="0.25">
      <c r="A54" s="25"/>
      <c r="B54" s="494"/>
      <c r="C54" s="496"/>
      <c r="D54" s="496"/>
      <c r="E54" s="496"/>
      <c r="F54" s="498"/>
      <c r="G54" s="496"/>
      <c r="H54" s="496"/>
      <c r="I54" s="496"/>
      <c r="J54" s="219" t="s">
        <v>456</v>
      </c>
      <c r="K54" s="219" t="s">
        <v>457</v>
      </c>
      <c r="L54" s="219" t="s">
        <v>458</v>
      </c>
      <c r="M54" s="219">
        <v>0.23</v>
      </c>
      <c r="N54" s="496"/>
      <c r="O54" s="496"/>
      <c r="P54" s="496"/>
      <c r="Q54" s="496"/>
      <c r="R54" s="496"/>
      <c r="S54" s="496"/>
      <c r="T54" s="500"/>
      <c r="U54" s="500"/>
      <c r="V54" s="500"/>
      <c r="W54" s="496"/>
      <c r="X54" s="496"/>
      <c r="Y54" s="496"/>
      <c r="Z54" s="496"/>
      <c r="AA54" s="496"/>
      <c r="AB54" s="500"/>
      <c r="AC54" s="496"/>
      <c r="AD54" s="496"/>
      <c r="AE54" s="500"/>
      <c r="AF54" s="496"/>
      <c r="AG54" s="496"/>
      <c r="AH54" s="503"/>
      <c r="AI54" s="503"/>
      <c r="AJ54" s="505"/>
    </row>
    <row r="55" spans="1:36" ht="48" customHeight="1" x14ac:dyDescent="0.2">
      <c r="A55" s="25"/>
      <c r="B55" s="522" t="s">
        <v>465</v>
      </c>
      <c r="C55" s="525" t="s">
        <v>466</v>
      </c>
      <c r="D55" s="525" t="s">
        <v>454</v>
      </c>
      <c r="E55" s="525" t="s">
        <v>455</v>
      </c>
      <c r="F55" s="527" t="s">
        <v>648</v>
      </c>
      <c r="G55" s="525" t="s">
        <v>439</v>
      </c>
      <c r="H55" s="525" t="s">
        <v>79</v>
      </c>
      <c r="I55" s="547" t="s">
        <v>79</v>
      </c>
      <c r="J55" s="457" t="s">
        <v>240</v>
      </c>
      <c r="K55" s="457" t="s">
        <v>241</v>
      </c>
      <c r="L55" s="457" t="s">
        <v>242</v>
      </c>
      <c r="M55" s="457">
        <v>1</v>
      </c>
      <c r="N55" s="537" t="s">
        <v>196</v>
      </c>
      <c r="O55" s="476" t="s">
        <v>105</v>
      </c>
      <c r="P55" s="541" t="s">
        <v>243</v>
      </c>
      <c r="Q55" s="525" t="s">
        <v>84</v>
      </c>
      <c r="R55" s="525" t="s">
        <v>85</v>
      </c>
      <c r="S55" s="525" t="s">
        <v>144</v>
      </c>
      <c r="T55" s="529">
        <f>U55</f>
        <v>100000</v>
      </c>
      <c r="U55" s="529">
        <f>V55</f>
        <v>100000</v>
      </c>
      <c r="V55" s="529">
        <v>100000</v>
      </c>
      <c r="W55" s="529" t="s">
        <v>244</v>
      </c>
      <c r="X55" s="529" t="s">
        <v>244</v>
      </c>
      <c r="Y55" s="529" t="s">
        <v>244</v>
      </c>
      <c r="Z55" s="529" t="s">
        <v>244</v>
      </c>
      <c r="AA55" s="529" t="s">
        <v>244</v>
      </c>
      <c r="AB55" s="529">
        <v>17648</v>
      </c>
      <c r="AC55" s="529" t="s">
        <v>86</v>
      </c>
      <c r="AD55" s="529" t="s">
        <v>244</v>
      </c>
      <c r="AE55" s="529">
        <f>+U55</f>
        <v>100000</v>
      </c>
      <c r="AF55" s="529" t="s">
        <v>244</v>
      </c>
      <c r="AG55" s="529" t="s">
        <v>244</v>
      </c>
      <c r="AH55" s="529" t="s">
        <v>442</v>
      </c>
      <c r="AI55" s="529" t="s">
        <v>467</v>
      </c>
      <c r="AJ55" s="531"/>
    </row>
    <row r="56" spans="1:36" ht="15" customHeight="1" x14ac:dyDescent="0.2">
      <c r="A56" s="25"/>
      <c r="B56" s="523"/>
      <c r="C56" s="422"/>
      <c r="D56" s="422"/>
      <c r="E56" s="422"/>
      <c r="F56" s="498"/>
      <c r="G56" s="422"/>
      <c r="H56" s="422"/>
      <c r="I56" s="539"/>
      <c r="J56" s="457"/>
      <c r="K56" s="457"/>
      <c r="L56" s="457"/>
      <c r="M56" s="457"/>
      <c r="N56" s="538"/>
      <c r="O56" s="477"/>
      <c r="P56" s="542"/>
      <c r="Q56" s="422"/>
      <c r="R56" s="422"/>
      <c r="S56" s="422"/>
      <c r="T56" s="422"/>
      <c r="U56" s="500"/>
      <c r="V56" s="500"/>
      <c r="W56" s="500"/>
      <c r="X56" s="500"/>
      <c r="Y56" s="500"/>
      <c r="Z56" s="500"/>
      <c r="AA56" s="500"/>
      <c r="AB56" s="500"/>
      <c r="AC56" s="500"/>
      <c r="AD56" s="500"/>
      <c r="AE56" s="500"/>
      <c r="AF56" s="500"/>
      <c r="AG56" s="500"/>
      <c r="AH56" s="500"/>
      <c r="AI56" s="500"/>
      <c r="AJ56" s="532"/>
    </row>
    <row r="57" spans="1:36" ht="15.75" customHeight="1" x14ac:dyDescent="0.2">
      <c r="A57" s="25"/>
      <c r="B57" s="523"/>
      <c r="C57" s="422"/>
      <c r="D57" s="422"/>
      <c r="E57" s="422"/>
      <c r="F57" s="498"/>
      <c r="G57" s="422"/>
      <c r="H57" s="422"/>
      <c r="I57" s="539"/>
      <c r="J57" s="457"/>
      <c r="K57" s="457"/>
      <c r="L57" s="457"/>
      <c r="M57" s="457"/>
      <c r="N57" s="538"/>
      <c r="O57" s="477"/>
      <c r="P57" s="542"/>
      <c r="Q57" s="422"/>
      <c r="R57" s="422"/>
      <c r="S57" s="422"/>
      <c r="T57" s="422"/>
      <c r="U57" s="500"/>
      <c r="V57" s="500"/>
      <c r="W57" s="500"/>
      <c r="X57" s="500"/>
      <c r="Y57" s="500"/>
      <c r="Z57" s="500"/>
      <c r="AA57" s="500"/>
      <c r="AB57" s="500"/>
      <c r="AC57" s="500"/>
      <c r="AD57" s="500"/>
      <c r="AE57" s="500"/>
      <c r="AF57" s="500"/>
      <c r="AG57" s="500"/>
      <c r="AH57" s="500"/>
      <c r="AI57" s="500"/>
      <c r="AJ57" s="532"/>
    </row>
    <row r="58" spans="1:36" ht="48" customHeight="1" x14ac:dyDescent="0.2">
      <c r="A58" s="25"/>
      <c r="B58" s="523"/>
      <c r="C58" s="422"/>
      <c r="D58" s="422"/>
      <c r="E58" s="422"/>
      <c r="F58" s="498"/>
      <c r="G58" s="422"/>
      <c r="H58" s="422"/>
      <c r="I58" s="539"/>
      <c r="J58" s="457"/>
      <c r="K58" s="457"/>
      <c r="L58" s="457"/>
      <c r="M58" s="457"/>
      <c r="N58" s="538"/>
      <c r="O58" s="477"/>
      <c r="P58" s="542"/>
      <c r="Q58" s="422"/>
      <c r="R58" s="422"/>
      <c r="S58" s="422"/>
      <c r="T58" s="422"/>
      <c r="U58" s="500"/>
      <c r="V58" s="500"/>
      <c r="W58" s="500"/>
      <c r="X58" s="500"/>
      <c r="Y58" s="500"/>
      <c r="Z58" s="500"/>
      <c r="AA58" s="500"/>
      <c r="AB58" s="500"/>
      <c r="AC58" s="500"/>
      <c r="AD58" s="500"/>
      <c r="AE58" s="500"/>
      <c r="AF58" s="500"/>
      <c r="AG58" s="500"/>
      <c r="AH58" s="500"/>
      <c r="AI58" s="500"/>
      <c r="AJ58" s="532"/>
    </row>
    <row r="59" spans="1:36" ht="33.75" x14ac:dyDescent="0.2">
      <c r="A59" s="25"/>
      <c r="B59" s="523"/>
      <c r="C59" s="422"/>
      <c r="D59" s="422"/>
      <c r="E59" s="422"/>
      <c r="F59" s="498"/>
      <c r="G59" s="422"/>
      <c r="H59" s="422"/>
      <c r="I59" s="422"/>
      <c r="J59" s="248" t="s">
        <v>468</v>
      </c>
      <c r="K59" s="248" t="s">
        <v>469</v>
      </c>
      <c r="L59" s="248" t="s">
        <v>470</v>
      </c>
      <c r="M59" s="249">
        <v>544</v>
      </c>
      <c r="N59" s="539"/>
      <c r="O59" s="477"/>
      <c r="P59" s="542"/>
      <c r="Q59" s="422"/>
      <c r="R59" s="422"/>
      <c r="S59" s="422"/>
      <c r="T59" s="422"/>
      <c r="U59" s="500"/>
      <c r="V59" s="500"/>
      <c r="W59" s="500"/>
      <c r="X59" s="500"/>
      <c r="Y59" s="500"/>
      <c r="Z59" s="500"/>
      <c r="AA59" s="500"/>
      <c r="AB59" s="500"/>
      <c r="AC59" s="500"/>
      <c r="AD59" s="500"/>
      <c r="AE59" s="500"/>
      <c r="AF59" s="500"/>
      <c r="AG59" s="500"/>
      <c r="AH59" s="500"/>
      <c r="AI59" s="500"/>
      <c r="AJ59" s="532"/>
    </row>
    <row r="60" spans="1:36" ht="68.25" customHeight="1" x14ac:dyDescent="0.2">
      <c r="A60" s="25"/>
      <c r="B60" s="523"/>
      <c r="C60" s="422"/>
      <c r="D60" s="422"/>
      <c r="E60" s="422"/>
      <c r="F60" s="498"/>
      <c r="G60" s="422"/>
      <c r="H60" s="422"/>
      <c r="I60" s="422"/>
      <c r="J60" s="534" t="s">
        <v>456</v>
      </c>
      <c r="K60" s="534" t="s">
        <v>457</v>
      </c>
      <c r="L60" s="534" t="s">
        <v>458</v>
      </c>
      <c r="M60" s="534">
        <v>5.4399999999999997E-2</v>
      </c>
      <c r="N60" s="539"/>
      <c r="O60" s="477"/>
      <c r="P60" s="542"/>
      <c r="Q60" s="422"/>
      <c r="R60" s="422"/>
      <c r="S60" s="422"/>
      <c r="T60" s="422"/>
      <c r="U60" s="500"/>
      <c r="V60" s="500"/>
      <c r="W60" s="500"/>
      <c r="X60" s="500"/>
      <c r="Y60" s="500"/>
      <c r="Z60" s="500"/>
      <c r="AA60" s="500"/>
      <c r="AB60" s="500"/>
      <c r="AC60" s="500"/>
      <c r="AD60" s="500"/>
      <c r="AE60" s="500"/>
      <c r="AF60" s="500"/>
      <c r="AG60" s="500"/>
      <c r="AH60" s="500"/>
      <c r="AI60" s="500"/>
      <c r="AJ60" s="532"/>
    </row>
    <row r="61" spans="1:36" ht="48" customHeight="1" x14ac:dyDescent="0.2">
      <c r="A61" s="25"/>
      <c r="B61" s="523"/>
      <c r="C61" s="422"/>
      <c r="D61" s="422"/>
      <c r="E61" s="422"/>
      <c r="F61" s="498"/>
      <c r="G61" s="422"/>
      <c r="H61" s="422"/>
      <c r="I61" s="422"/>
      <c r="J61" s="535"/>
      <c r="K61" s="535"/>
      <c r="L61" s="535"/>
      <c r="M61" s="535"/>
      <c r="N61" s="539"/>
      <c r="O61" s="477"/>
      <c r="P61" s="542"/>
      <c r="Q61" s="422"/>
      <c r="R61" s="422"/>
      <c r="S61" s="422"/>
      <c r="T61" s="422"/>
      <c r="U61" s="500"/>
      <c r="V61" s="500"/>
      <c r="W61" s="500"/>
      <c r="X61" s="500"/>
      <c r="Y61" s="500"/>
      <c r="Z61" s="500"/>
      <c r="AA61" s="500"/>
      <c r="AB61" s="500"/>
      <c r="AC61" s="500"/>
      <c r="AD61" s="500"/>
      <c r="AE61" s="500"/>
      <c r="AF61" s="500"/>
      <c r="AG61" s="500"/>
      <c r="AH61" s="500"/>
      <c r="AI61" s="500"/>
      <c r="AJ61" s="532"/>
    </row>
    <row r="62" spans="1:36" ht="15" customHeight="1" x14ac:dyDescent="0.2">
      <c r="A62" s="25"/>
      <c r="B62" s="523"/>
      <c r="C62" s="422"/>
      <c r="D62" s="422"/>
      <c r="E62" s="422"/>
      <c r="F62" s="498"/>
      <c r="G62" s="422"/>
      <c r="H62" s="422"/>
      <c r="I62" s="422"/>
      <c r="J62" s="535"/>
      <c r="K62" s="535"/>
      <c r="L62" s="535"/>
      <c r="M62" s="535"/>
      <c r="N62" s="539"/>
      <c r="O62" s="477"/>
      <c r="P62" s="542"/>
      <c r="Q62" s="422"/>
      <c r="R62" s="422"/>
      <c r="S62" s="422"/>
      <c r="T62" s="422"/>
      <c r="U62" s="500"/>
      <c r="V62" s="500"/>
      <c r="W62" s="500"/>
      <c r="X62" s="500"/>
      <c r="Y62" s="500"/>
      <c r="Z62" s="500"/>
      <c r="AA62" s="500"/>
      <c r="AB62" s="500"/>
      <c r="AC62" s="500"/>
      <c r="AD62" s="500"/>
      <c r="AE62" s="500"/>
      <c r="AF62" s="500"/>
      <c r="AG62" s="500"/>
      <c r="AH62" s="500"/>
      <c r="AI62" s="500"/>
      <c r="AJ62" s="532"/>
    </row>
    <row r="63" spans="1:36" ht="15.75" customHeight="1" x14ac:dyDescent="0.2">
      <c r="A63" s="25"/>
      <c r="B63" s="523"/>
      <c r="C63" s="422"/>
      <c r="D63" s="422"/>
      <c r="E63" s="422"/>
      <c r="F63" s="498"/>
      <c r="G63" s="422"/>
      <c r="H63" s="422"/>
      <c r="I63" s="422"/>
      <c r="J63" s="535"/>
      <c r="K63" s="535"/>
      <c r="L63" s="535"/>
      <c r="M63" s="535"/>
      <c r="N63" s="539"/>
      <c r="O63" s="477"/>
      <c r="P63" s="542"/>
      <c r="Q63" s="422"/>
      <c r="R63" s="422"/>
      <c r="S63" s="422"/>
      <c r="T63" s="422"/>
      <c r="U63" s="500"/>
      <c r="V63" s="500"/>
      <c r="W63" s="500"/>
      <c r="X63" s="500"/>
      <c r="Y63" s="500"/>
      <c r="Z63" s="500"/>
      <c r="AA63" s="500"/>
      <c r="AB63" s="500"/>
      <c r="AC63" s="500"/>
      <c r="AD63" s="500"/>
      <c r="AE63" s="500"/>
      <c r="AF63" s="500"/>
      <c r="AG63" s="500"/>
      <c r="AH63" s="500"/>
      <c r="AI63" s="500"/>
      <c r="AJ63" s="532"/>
    </row>
    <row r="64" spans="1:36" ht="15" customHeight="1" x14ac:dyDescent="0.2">
      <c r="A64" s="25"/>
      <c r="B64" s="523"/>
      <c r="C64" s="422"/>
      <c r="D64" s="422"/>
      <c r="E64" s="422"/>
      <c r="F64" s="498"/>
      <c r="G64" s="422"/>
      <c r="H64" s="422"/>
      <c r="I64" s="422"/>
      <c r="J64" s="535"/>
      <c r="K64" s="535"/>
      <c r="L64" s="535"/>
      <c r="M64" s="535"/>
      <c r="N64" s="539"/>
      <c r="O64" s="477"/>
      <c r="P64" s="542"/>
      <c r="Q64" s="422"/>
      <c r="R64" s="422"/>
      <c r="S64" s="422"/>
      <c r="T64" s="422"/>
      <c r="U64" s="500"/>
      <c r="V64" s="500"/>
      <c r="W64" s="500"/>
      <c r="X64" s="500"/>
      <c r="Y64" s="500"/>
      <c r="Z64" s="500"/>
      <c r="AA64" s="500"/>
      <c r="AB64" s="500"/>
      <c r="AC64" s="500"/>
      <c r="AD64" s="500"/>
      <c r="AE64" s="500"/>
      <c r="AF64" s="500"/>
      <c r="AG64" s="500"/>
      <c r="AH64" s="500"/>
      <c r="AI64" s="500"/>
      <c r="AJ64" s="532"/>
    </row>
    <row r="65" spans="1:36" ht="15" customHeight="1" x14ac:dyDescent="0.2">
      <c r="A65" s="25"/>
      <c r="B65" s="523"/>
      <c r="C65" s="422"/>
      <c r="D65" s="422"/>
      <c r="E65" s="422"/>
      <c r="F65" s="498"/>
      <c r="G65" s="422"/>
      <c r="H65" s="422"/>
      <c r="I65" s="422"/>
      <c r="J65" s="535"/>
      <c r="K65" s="535"/>
      <c r="L65" s="535"/>
      <c r="M65" s="535"/>
      <c r="N65" s="539"/>
      <c r="O65" s="477"/>
      <c r="P65" s="542"/>
      <c r="Q65" s="422"/>
      <c r="R65" s="422"/>
      <c r="S65" s="422"/>
      <c r="T65" s="422"/>
      <c r="U65" s="500"/>
      <c r="V65" s="500"/>
      <c r="W65" s="500"/>
      <c r="X65" s="500"/>
      <c r="Y65" s="500"/>
      <c r="Z65" s="500"/>
      <c r="AA65" s="500"/>
      <c r="AB65" s="500"/>
      <c r="AC65" s="500"/>
      <c r="AD65" s="500"/>
      <c r="AE65" s="500"/>
      <c r="AF65" s="500"/>
      <c r="AG65" s="500"/>
      <c r="AH65" s="500"/>
      <c r="AI65" s="500"/>
      <c r="AJ65" s="532"/>
    </row>
    <row r="66" spans="1:36" ht="15.75" customHeight="1" x14ac:dyDescent="0.2">
      <c r="A66" s="25"/>
      <c r="B66" s="523"/>
      <c r="C66" s="422"/>
      <c r="D66" s="422"/>
      <c r="E66" s="422"/>
      <c r="F66" s="498"/>
      <c r="G66" s="422"/>
      <c r="H66" s="422"/>
      <c r="I66" s="422"/>
      <c r="J66" s="535"/>
      <c r="K66" s="535"/>
      <c r="L66" s="535"/>
      <c r="M66" s="535"/>
      <c r="N66" s="539"/>
      <c r="O66" s="477"/>
      <c r="P66" s="542"/>
      <c r="Q66" s="422"/>
      <c r="R66" s="422"/>
      <c r="S66" s="422"/>
      <c r="T66" s="422"/>
      <c r="U66" s="500"/>
      <c r="V66" s="500"/>
      <c r="W66" s="500"/>
      <c r="X66" s="500"/>
      <c r="Y66" s="500"/>
      <c r="Z66" s="500"/>
      <c r="AA66" s="500"/>
      <c r="AB66" s="500"/>
      <c r="AC66" s="500"/>
      <c r="AD66" s="500"/>
      <c r="AE66" s="500"/>
      <c r="AF66" s="500"/>
      <c r="AG66" s="500"/>
      <c r="AH66" s="500"/>
      <c r="AI66" s="500"/>
      <c r="AJ66" s="532"/>
    </row>
    <row r="67" spans="1:36" ht="15.75" customHeight="1" thickBot="1" x14ac:dyDescent="0.25">
      <c r="A67" s="25"/>
      <c r="B67" s="524"/>
      <c r="C67" s="526"/>
      <c r="D67" s="526"/>
      <c r="E67" s="526"/>
      <c r="F67" s="528"/>
      <c r="G67" s="526"/>
      <c r="H67" s="526"/>
      <c r="I67" s="526"/>
      <c r="J67" s="536"/>
      <c r="K67" s="536"/>
      <c r="L67" s="536"/>
      <c r="M67" s="536"/>
      <c r="N67" s="540"/>
      <c r="O67" s="478"/>
      <c r="P67" s="543"/>
      <c r="Q67" s="526"/>
      <c r="R67" s="526"/>
      <c r="S67" s="526"/>
      <c r="T67" s="526"/>
      <c r="U67" s="530"/>
      <c r="V67" s="530"/>
      <c r="W67" s="530"/>
      <c r="X67" s="530"/>
      <c r="Y67" s="530"/>
      <c r="Z67" s="530"/>
      <c r="AA67" s="530"/>
      <c r="AB67" s="530"/>
      <c r="AC67" s="530"/>
      <c r="AD67" s="530"/>
      <c r="AE67" s="530"/>
      <c r="AF67" s="530"/>
      <c r="AG67" s="530"/>
      <c r="AH67" s="530"/>
      <c r="AI67" s="530"/>
      <c r="AJ67" s="533"/>
    </row>
    <row r="68" spans="1:36" ht="45" customHeight="1" x14ac:dyDescent="0.2">
      <c r="A68" s="25"/>
      <c r="B68" s="522" t="s">
        <v>471</v>
      </c>
      <c r="C68" s="525" t="s">
        <v>472</v>
      </c>
      <c r="D68" s="525" t="s">
        <v>454</v>
      </c>
      <c r="E68" s="525" t="s">
        <v>455</v>
      </c>
      <c r="F68" s="527" t="s">
        <v>649</v>
      </c>
      <c r="G68" s="525" t="s">
        <v>439</v>
      </c>
      <c r="H68" s="525" t="s">
        <v>79</v>
      </c>
      <c r="I68" s="525" t="s">
        <v>79</v>
      </c>
      <c r="J68" s="250" t="s">
        <v>240</v>
      </c>
      <c r="K68" s="250" t="s">
        <v>241</v>
      </c>
      <c r="L68" s="250" t="s">
        <v>242</v>
      </c>
      <c r="M68" s="251">
        <v>1</v>
      </c>
      <c r="N68" s="525" t="s">
        <v>196</v>
      </c>
      <c r="O68" s="456" t="s">
        <v>105</v>
      </c>
      <c r="P68" s="525" t="s">
        <v>243</v>
      </c>
      <c r="Q68" s="525" t="s">
        <v>84</v>
      </c>
      <c r="R68" s="525" t="s">
        <v>85</v>
      </c>
      <c r="S68" s="525" t="s">
        <v>144</v>
      </c>
      <c r="T68" s="529">
        <f>+U68</f>
        <v>7409335.5999999996</v>
      </c>
      <c r="U68" s="529">
        <f>+V68</f>
        <v>7409335.5999999996</v>
      </c>
      <c r="V68" s="529">
        <v>7409335.5999999996</v>
      </c>
      <c r="W68" s="525" t="s">
        <v>244</v>
      </c>
      <c r="X68" s="525" t="s">
        <v>244</v>
      </c>
      <c r="Y68" s="525" t="s">
        <v>244</v>
      </c>
      <c r="Z68" s="525" t="s">
        <v>244</v>
      </c>
      <c r="AA68" s="525" t="s">
        <v>244</v>
      </c>
      <c r="AB68" s="529">
        <v>1307530.3999999999</v>
      </c>
      <c r="AC68" s="525" t="s">
        <v>86</v>
      </c>
      <c r="AD68" s="525" t="s">
        <v>244</v>
      </c>
      <c r="AE68" s="529">
        <f t="shared" ref="AE68" si="11">+U68</f>
        <v>7409335.5999999996</v>
      </c>
      <c r="AF68" s="525" t="s">
        <v>244</v>
      </c>
      <c r="AG68" s="525" t="s">
        <v>244</v>
      </c>
      <c r="AH68" s="553" t="s">
        <v>650</v>
      </c>
      <c r="AI68" s="553" t="s">
        <v>651</v>
      </c>
      <c r="AJ68" s="549"/>
    </row>
    <row r="69" spans="1:36" ht="57.75" customHeight="1" x14ac:dyDescent="0.2">
      <c r="A69" s="25"/>
      <c r="B69" s="544"/>
      <c r="C69" s="496"/>
      <c r="D69" s="496"/>
      <c r="E69" s="496"/>
      <c r="F69" s="498"/>
      <c r="G69" s="496"/>
      <c r="H69" s="496"/>
      <c r="I69" s="496"/>
      <c r="J69" s="252" t="s">
        <v>468</v>
      </c>
      <c r="K69" s="252" t="s">
        <v>469</v>
      </c>
      <c r="L69" s="252" t="s">
        <v>470</v>
      </c>
      <c r="M69" s="276">
        <v>34200</v>
      </c>
      <c r="N69" s="548"/>
      <c r="O69" s="457"/>
      <c r="P69" s="496"/>
      <c r="Q69" s="496"/>
      <c r="R69" s="496"/>
      <c r="S69" s="496"/>
      <c r="T69" s="500"/>
      <c r="U69" s="500"/>
      <c r="V69" s="500"/>
      <c r="W69" s="496"/>
      <c r="X69" s="496"/>
      <c r="Y69" s="496"/>
      <c r="Z69" s="496"/>
      <c r="AA69" s="496"/>
      <c r="AB69" s="500"/>
      <c r="AC69" s="496"/>
      <c r="AD69" s="496"/>
      <c r="AE69" s="500"/>
      <c r="AF69" s="496"/>
      <c r="AG69" s="496"/>
      <c r="AH69" s="503"/>
      <c r="AI69" s="503"/>
      <c r="AJ69" s="550"/>
    </row>
    <row r="70" spans="1:36" ht="57.75" customHeight="1" thickBot="1" x14ac:dyDescent="0.25">
      <c r="A70" s="25"/>
      <c r="B70" s="545"/>
      <c r="C70" s="546"/>
      <c r="D70" s="546"/>
      <c r="E70" s="546"/>
      <c r="F70" s="528"/>
      <c r="G70" s="546"/>
      <c r="H70" s="546"/>
      <c r="I70" s="546"/>
      <c r="J70" s="253" t="s">
        <v>456</v>
      </c>
      <c r="K70" s="253" t="s">
        <v>457</v>
      </c>
      <c r="L70" s="253" t="s">
        <v>458</v>
      </c>
      <c r="M70" s="254">
        <v>3.42</v>
      </c>
      <c r="N70" s="546"/>
      <c r="O70" s="458"/>
      <c r="P70" s="546"/>
      <c r="Q70" s="546"/>
      <c r="R70" s="546"/>
      <c r="S70" s="546"/>
      <c r="T70" s="530"/>
      <c r="U70" s="530"/>
      <c r="V70" s="530"/>
      <c r="W70" s="546"/>
      <c r="X70" s="546"/>
      <c r="Y70" s="546"/>
      <c r="Z70" s="546"/>
      <c r="AA70" s="546"/>
      <c r="AB70" s="530"/>
      <c r="AC70" s="546"/>
      <c r="AD70" s="546"/>
      <c r="AE70" s="530"/>
      <c r="AF70" s="546"/>
      <c r="AG70" s="546"/>
      <c r="AH70" s="554"/>
      <c r="AI70" s="554"/>
      <c r="AJ70" s="551"/>
    </row>
    <row r="71" spans="1:36" ht="48" customHeight="1" x14ac:dyDescent="0.2">
      <c r="A71" s="25"/>
      <c r="B71" s="522" t="s">
        <v>473</v>
      </c>
      <c r="C71" s="525" t="s">
        <v>474</v>
      </c>
      <c r="D71" s="525" t="s">
        <v>454</v>
      </c>
      <c r="E71" s="525" t="s">
        <v>455</v>
      </c>
      <c r="F71" s="527" t="s">
        <v>652</v>
      </c>
      <c r="G71" s="525" t="s">
        <v>439</v>
      </c>
      <c r="H71" s="525" t="s">
        <v>79</v>
      </c>
      <c r="I71" s="525" t="s">
        <v>79</v>
      </c>
      <c r="J71" s="547" t="s">
        <v>240</v>
      </c>
      <c r="K71" s="547" t="s">
        <v>241</v>
      </c>
      <c r="L71" s="547" t="s">
        <v>242</v>
      </c>
      <c r="M71" s="547">
        <v>1</v>
      </c>
      <c r="N71" s="547" t="s">
        <v>196</v>
      </c>
      <c r="O71" s="476" t="s">
        <v>130</v>
      </c>
      <c r="P71" s="541" t="s">
        <v>243</v>
      </c>
      <c r="Q71" s="525" t="s">
        <v>84</v>
      </c>
      <c r="R71" s="525" t="s">
        <v>85</v>
      </c>
      <c r="S71" s="525" t="s">
        <v>144</v>
      </c>
      <c r="T71" s="529">
        <f>U71</f>
        <v>2734046.11</v>
      </c>
      <c r="U71" s="529">
        <f>V71</f>
        <v>2734046.11</v>
      </c>
      <c r="V71" s="529">
        <v>2734046.11</v>
      </c>
      <c r="W71" s="525" t="s">
        <v>244</v>
      </c>
      <c r="X71" s="525" t="s">
        <v>244</v>
      </c>
      <c r="Y71" s="525" t="s">
        <v>244</v>
      </c>
      <c r="Z71" s="525" t="s">
        <v>244</v>
      </c>
      <c r="AA71" s="525" t="s">
        <v>244</v>
      </c>
      <c r="AB71" s="529">
        <v>482508.96</v>
      </c>
      <c r="AC71" s="525" t="s">
        <v>86</v>
      </c>
      <c r="AD71" s="525" t="s">
        <v>244</v>
      </c>
      <c r="AE71" s="529">
        <f>+U71</f>
        <v>2734046.11</v>
      </c>
      <c r="AF71" s="525" t="s">
        <v>244</v>
      </c>
      <c r="AG71" s="525" t="s">
        <v>244</v>
      </c>
      <c r="AH71" s="553" t="s">
        <v>461</v>
      </c>
      <c r="AI71" s="553" t="s">
        <v>462</v>
      </c>
      <c r="AJ71" s="531"/>
    </row>
    <row r="72" spans="1:36" ht="15" customHeight="1" x14ac:dyDescent="0.2">
      <c r="A72" s="25"/>
      <c r="B72" s="523"/>
      <c r="C72" s="422"/>
      <c r="D72" s="422"/>
      <c r="E72" s="422"/>
      <c r="F72" s="498"/>
      <c r="G72" s="422"/>
      <c r="H72" s="422"/>
      <c r="I72" s="422"/>
      <c r="J72" s="535"/>
      <c r="K72" s="535"/>
      <c r="L72" s="535"/>
      <c r="M72" s="535"/>
      <c r="N72" s="539"/>
      <c r="O72" s="477"/>
      <c r="P72" s="542"/>
      <c r="Q72" s="422"/>
      <c r="R72" s="422"/>
      <c r="S72" s="422"/>
      <c r="T72" s="422"/>
      <c r="U72" s="500"/>
      <c r="V72" s="500"/>
      <c r="W72" s="496"/>
      <c r="X72" s="496"/>
      <c r="Y72" s="496"/>
      <c r="Z72" s="496"/>
      <c r="AA72" s="496"/>
      <c r="AB72" s="500"/>
      <c r="AC72" s="496"/>
      <c r="AD72" s="496"/>
      <c r="AE72" s="500"/>
      <c r="AF72" s="496"/>
      <c r="AG72" s="496"/>
      <c r="AH72" s="503"/>
      <c r="AI72" s="503"/>
      <c r="AJ72" s="532"/>
    </row>
    <row r="73" spans="1:36" ht="15.75" customHeight="1" x14ac:dyDescent="0.2">
      <c r="A73" s="25"/>
      <c r="B73" s="523"/>
      <c r="C73" s="422"/>
      <c r="D73" s="422"/>
      <c r="E73" s="422"/>
      <c r="F73" s="498"/>
      <c r="G73" s="422"/>
      <c r="H73" s="422"/>
      <c r="I73" s="422"/>
      <c r="J73" s="535"/>
      <c r="K73" s="535"/>
      <c r="L73" s="535"/>
      <c r="M73" s="535"/>
      <c r="N73" s="539"/>
      <c r="O73" s="477"/>
      <c r="P73" s="542"/>
      <c r="Q73" s="422"/>
      <c r="R73" s="422"/>
      <c r="S73" s="422"/>
      <c r="T73" s="422"/>
      <c r="U73" s="500"/>
      <c r="V73" s="500"/>
      <c r="W73" s="496"/>
      <c r="X73" s="496"/>
      <c r="Y73" s="496"/>
      <c r="Z73" s="496"/>
      <c r="AA73" s="496"/>
      <c r="AB73" s="500"/>
      <c r="AC73" s="496"/>
      <c r="AD73" s="496"/>
      <c r="AE73" s="500"/>
      <c r="AF73" s="496"/>
      <c r="AG73" s="496"/>
      <c r="AH73" s="503"/>
      <c r="AI73" s="503"/>
      <c r="AJ73" s="532"/>
    </row>
    <row r="74" spans="1:36" ht="48" customHeight="1" x14ac:dyDescent="0.2">
      <c r="A74" s="25"/>
      <c r="B74" s="523"/>
      <c r="C74" s="422"/>
      <c r="D74" s="422"/>
      <c r="E74" s="422"/>
      <c r="F74" s="498"/>
      <c r="G74" s="422"/>
      <c r="H74" s="422"/>
      <c r="I74" s="422"/>
      <c r="J74" s="535"/>
      <c r="K74" s="535"/>
      <c r="L74" s="535"/>
      <c r="M74" s="535"/>
      <c r="N74" s="539"/>
      <c r="O74" s="477"/>
      <c r="P74" s="542"/>
      <c r="Q74" s="422"/>
      <c r="R74" s="422"/>
      <c r="S74" s="422"/>
      <c r="T74" s="422"/>
      <c r="U74" s="500"/>
      <c r="V74" s="500"/>
      <c r="W74" s="496"/>
      <c r="X74" s="496"/>
      <c r="Y74" s="496"/>
      <c r="Z74" s="496"/>
      <c r="AA74" s="496"/>
      <c r="AB74" s="500"/>
      <c r="AC74" s="496"/>
      <c r="AD74" s="496"/>
      <c r="AE74" s="500"/>
      <c r="AF74" s="496"/>
      <c r="AG74" s="496"/>
      <c r="AH74" s="503"/>
      <c r="AI74" s="503"/>
      <c r="AJ74" s="532"/>
    </row>
    <row r="75" spans="1:36" ht="15" customHeight="1" x14ac:dyDescent="0.2">
      <c r="A75" s="25"/>
      <c r="B75" s="523"/>
      <c r="C75" s="422"/>
      <c r="D75" s="422"/>
      <c r="E75" s="422"/>
      <c r="F75" s="498"/>
      <c r="G75" s="422"/>
      <c r="H75" s="422"/>
      <c r="I75" s="422"/>
      <c r="J75" s="535"/>
      <c r="K75" s="535"/>
      <c r="L75" s="535"/>
      <c r="M75" s="535"/>
      <c r="N75" s="539"/>
      <c r="O75" s="477"/>
      <c r="P75" s="542"/>
      <c r="Q75" s="422"/>
      <c r="R75" s="422"/>
      <c r="S75" s="422"/>
      <c r="T75" s="422"/>
      <c r="U75" s="500"/>
      <c r="V75" s="500"/>
      <c r="W75" s="496"/>
      <c r="X75" s="496"/>
      <c r="Y75" s="496"/>
      <c r="Z75" s="496"/>
      <c r="AA75" s="496"/>
      <c r="AB75" s="500"/>
      <c r="AC75" s="496"/>
      <c r="AD75" s="496"/>
      <c r="AE75" s="500"/>
      <c r="AF75" s="496"/>
      <c r="AG75" s="496"/>
      <c r="AH75" s="503"/>
      <c r="AI75" s="503"/>
      <c r="AJ75" s="532"/>
    </row>
    <row r="76" spans="1:36" ht="15.75" customHeight="1" x14ac:dyDescent="0.2">
      <c r="A76" s="25"/>
      <c r="B76" s="523"/>
      <c r="C76" s="422"/>
      <c r="D76" s="422"/>
      <c r="E76" s="422"/>
      <c r="F76" s="498"/>
      <c r="G76" s="422"/>
      <c r="H76" s="422"/>
      <c r="I76" s="422"/>
      <c r="J76" s="535"/>
      <c r="K76" s="535"/>
      <c r="L76" s="535"/>
      <c r="M76" s="535"/>
      <c r="N76" s="539"/>
      <c r="O76" s="477"/>
      <c r="P76" s="542"/>
      <c r="Q76" s="422"/>
      <c r="R76" s="422"/>
      <c r="S76" s="422"/>
      <c r="T76" s="422"/>
      <c r="U76" s="500"/>
      <c r="V76" s="500"/>
      <c r="W76" s="496"/>
      <c r="X76" s="496"/>
      <c r="Y76" s="496"/>
      <c r="Z76" s="496"/>
      <c r="AA76" s="496"/>
      <c r="AB76" s="500"/>
      <c r="AC76" s="496"/>
      <c r="AD76" s="496"/>
      <c r="AE76" s="500"/>
      <c r="AF76" s="496"/>
      <c r="AG76" s="496"/>
      <c r="AH76" s="503"/>
      <c r="AI76" s="503"/>
      <c r="AJ76" s="532"/>
    </row>
    <row r="77" spans="1:36" ht="48" customHeight="1" x14ac:dyDescent="0.2">
      <c r="A77" s="25"/>
      <c r="B77" s="523"/>
      <c r="C77" s="422"/>
      <c r="D77" s="422"/>
      <c r="E77" s="422"/>
      <c r="F77" s="498"/>
      <c r="G77" s="422"/>
      <c r="H77" s="422"/>
      <c r="I77" s="422"/>
      <c r="J77" s="552"/>
      <c r="K77" s="552"/>
      <c r="L77" s="552"/>
      <c r="M77" s="552"/>
      <c r="N77" s="539"/>
      <c r="O77" s="477"/>
      <c r="P77" s="542"/>
      <c r="Q77" s="422"/>
      <c r="R77" s="422"/>
      <c r="S77" s="422"/>
      <c r="T77" s="422"/>
      <c r="U77" s="500"/>
      <c r="V77" s="500"/>
      <c r="W77" s="496"/>
      <c r="X77" s="496"/>
      <c r="Y77" s="496"/>
      <c r="Z77" s="496"/>
      <c r="AA77" s="496"/>
      <c r="AB77" s="500"/>
      <c r="AC77" s="496"/>
      <c r="AD77" s="496"/>
      <c r="AE77" s="500"/>
      <c r="AF77" s="496"/>
      <c r="AG77" s="496"/>
      <c r="AH77" s="503"/>
      <c r="AI77" s="503"/>
      <c r="AJ77" s="532"/>
    </row>
    <row r="78" spans="1:36" ht="48" customHeight="1" x14ac:dyDescent="0.2">
      <c r="A78" s="25"/>
      <c r="B78" s="523"/>
      <c r="C78" s="422"/>
      <c r="D78" s="422"/>
      <c r="E78" s="422"/>
      <c r="F78" s="498"/>
      <c r="G78" s="422"/>
      <c r="H78" s="422"/>
      <c r="I78" s="539"/>
      <c r="J78" s="252" t="s">
        <v>468</v>
      </c>
      <c r="K78" s="252" t="s">
        <v>469</v>
      </c>
      <c r="L78" s="252" t="s">
        <v>470</v>
      </c>
      <c r="M78" s="255">
        <v>35575</v>
      </c>
      <c r="N78" s="538"/>
      <c r="O78" s="477"/>
      <c r="P78" s="542"/>
      <c r="Q78" s="422"/>
      <c r="R78" s="422"/>
      <c r="S78" s="422"/>
      <c r="T78" s="422"/>
      <c r="U78" s="500"/>
      <c r="V78" s="500"/>
      <c r="W78" s="496"/>
      <c r="X78" s="496"/>
      <c r="Y78" s="496"/>
      <c r="Z78" s="496"/>
      <c r="AA78" s="496"/>
      <c r="AB78" s="500"/>
      <c r="AC78" s="496"/>
      <c r="AD78" s="496"/>
      <c r="AE78" s="500"/>
      <c r="AF78" s="496"/>
      <c r="AG78" s="496"/>
      <c r="AH78" s="503"/>
      <c r="AI78" s="503"/>
      <c r="AJ78" s="532"/>
    </row>
    <row r="79" spans="1:36" ht="48" customHeight="1" x14ac:dyDescent="0.2">
      <c r="A79" s="25"/>
      <c r="B79" s="523"/>
      <c r="C79" s="422"/>
      <c r="D79" s="422"/>
      <c r="E79" s="422"/>
      <c r="F79" s="498"/>
      <c r="G79" s="422"/>
      <c r="H79" s="422"/>
      <c r="I79" s="539"/>
      <c r="J79" s="236" t="s">
        <v>456</v>
      </c>
      <c r="K79" s="236" t="s">
        <v>457</v>
      </c>
      <c r="L79" s="236" t="s">
        <v>458</v>
      </c>
      <c r="M79" s="236">
        <v>89.5</v>
      </c>
      <c r="N79" s="538"/>
      <c r="O79" s="477"/>
      <c r="P79" s="542"/>
      <c r="Q79" s="422"/>
      <c r="R79" s="422"/>
      <c r="S79" s="422"/>
      <c r="T79" s="422"/>
      <c r="U79" s="500"/>
      <c r="V79" s="500"/>
      <c r="W79" s="496"/>
      <c r="X79" s="496"/>
      <c r="Y79" s="496"/>
      <c r="Z79" s="496"/>
      <c r="AA79" s="496"/>
      <c r="AB79" s="500"/>
      <c r="AC79" s="496"/>
      <c r="AD79" s="496"/>
      <c r="AE79" s="500"/>
      <c r="AF79" s="496"/>
      <c r="AG79" s="496"/>
      <c r="AH79" s="503"/>
      <c r="AI79" s="503"/>
      <c r="AJ79" s="532"/>
    </row>
    <row r="80" spans="1:36" ht="33.75" x14ac:dyDescent="0.2">
      <c r="A80" s="25"/>
      <c r="B80" s="523"/>
      <c r="C80" s="422"/>
      <c r="D80" s="422"/>
      <c r="E80" s="422"/>
      <c r="F80" s="498"/>
      <c r="G80" s="422"/>
      <c r="H80" s="422"/>
      <c r="I80" s="539"/>
      <c r="J80" s="236" t="s">
        <v>475</v>
      </c>
      <c r="K80" s="236" t="s">
        <v>329</v>
      </c>
      <c r="L80" s="236" t="s">
        <v>476</v>
      </c>
      <c r="M80" s="236">
        <v>1.2</v>
      </c>
      <c r="N80" s="538"/>
      <c r="O80" s="477"/>
      <c r="P80" s="542"/>
      <c r="Q80" s="422"/>
      <c r="R80" s="422"/>
      <c r="S80" s="422"/>
      <c r="T80" s="422"/>
      <c r="U80" s="500"/>
      <c r="V80" s="500"/>
      <c r="W80" s="496"/>
      <c r="X80" s="496"/>
      <c r="Y80" s="496"/>
      <c r="Z80" s="496"/>
      <c r="AA80" s="496"/>
      <c r="AB80" s="500"/>
      <c r="AC80" s="496"/>
      <c r="AD80" s="496"/>
      <c r="AE80" s="500"/>
      <c r="AF80" s="496"/>
      <c r="AG80" s="496"/>
      <c r="AH80" s="503"/>
      <c r="AI80" s="503"/>
      <c r="AJ80" s="532"/>
    </row>
    <row r="81" spans="1:36" ht="45.75" thickBot="1" x14ac:dyDescent="0.25">
      <c r="A81" s="25"/>
      <c r="B81" s="523"/>
      <c r="C81" s="422"/>
      <c r="D81" s="422"/>
      <c r="E81" s="422"/>
      <c r="F81" s="528"/>
      <c r="G81" s="422"/>
      <c r="H81" s="422"/>
      <c r="I81" s="422"/>
      <c r="J81" s="256" t="s">
        <v>477</v>
      </c>
      <c r="K81" s="249" t="s">
        <v>478</v>
      </c>
      <c r="L81" s="249" t="s">
        <v>88</v>
      </c>
      <c r="M81" s="257">
        <v>8000</v>
      </c>
      <c r="N81" s="539"/>
      <c r="O81" s="478"/>
      <c r="P81" s="542"/>
      <c r="Q81" s="422"/>
      <c r="R81" s="422"/>
      <c r="S81" s="422"/>
      <c r="T81" s="422"/>
      <c r="U81" s="530"/>
      <c r="V81" s="530"/>
      <c r="W81" s="546"/>
      <c r="X81" s="546"/>
      <c r="Y81" s="546"/>
      <c r="Z81" s="546"/>
      <c r="AA81" s="546"/>
      <c r="AB81" s="530"/>
      <c r="AC81" s="546"/>
      <c r="AD81" s="546"/>
      <c r="AE81" s="530"/>
      <c r="AF81" s="546"/>
      <c r="AG81" s="546"/>
      <c r="AH81" s="554"/>
      <c r="AI81" s="554"/>
      <c r="AJ81" s="532"/>
    </row>
    <row r="82" spans="1:36" ht="45" customHeight="1" x14ac:dyDescent="0.2">
      <c r="A82" s="25"/>
      <c r="B82" s="453" t="s">
        <v>479</v>
      </c>
      <c r="C82" s="456" t="s">
        <v>480</v>
      </c>
      <c r="D82" s="456" t="s">
        <v>434</v>
      </c>
      <c r="E82" s="456" t="s">
        <v>238</v>
      </c>
      <c r="F82" s="557" t="s">
        <v>653</v>
      </c>
      <c r="G82" s="456" t="s">
        <v>439</v>
      </c>
      <c r="H82" s="456" t="s">
        <v>79</v>
      </c>
      <c r="I82" s="456" t="s">
        <v>79</v>
      </c>
      <c r="J82" s="235" t="s">
        <v>240</v>
      </c>
      <c r="K82" s="235" t="s">
        <v>241</v>
      </c>
      <c r="L82" s="235" t="s">
        <v>242</v>
      </c>
      <c r="M82" s="235">
        <v>1</v>
      </c>
      <c r="N82" s="456" t="s">
        <v>196</v>
      </c>
      <c r="O82" s="456" t="s">
        <v>481</v>
      </c>
      <c r="P82" s="456" t="s">
        <v>243</v>
      </c>
      <c r="Q82" s="456" t="s">
        <v>84</v>
      </c>
      <c r="R82" s="456" t="s">
        <v>85</v>
      </c>
      <c r="S82" s="456" t="s">
        <v>144</v>
      </c>
      <c r="T82" s="479">
        <f>+U82</f>
        <v>170000</v>
      </c>
      <c r="U82" s="479">
        <f>+V82</f>
        <v>170000</v>
      </c>
      <c r="V82" s="479">
        <v>170000</v>
      </c>
      <c r="W82" s="456" t="s">
        <v>244</v>
      </c>
      <c r="X82" s="456" t="s">
        <v>244</v>
      </c>
      <c r="Y82" s="456" t="s">
        <v>244</v>
      </c>
      <c r="Z82" s="456" t="s">
        <v>244</v>
      </c>
      <c r="AA82" s="456" t="s">
        <v>244</v>
      </c>
      <c r="AB82" s="479">
        <v>30000</v>
      </c>
      <c r="AC82" s="456" t="s">
        <v>86</v>
      </c>
      <c r="AD82" s="456" t="s">
        <v>244</v>
      </c>
      <c r="AE82" s="479">
        <f t="shared" ref="AE82" si="12">+U82</f>
        <v>170000</v>
      </c>
      <c r="AF82" s="456" t="s">
        <v>244</v>
      </c>
      <c r="AG82" s="456" t="s">
        <v>244</v>
      </c>
      <c r="AH82" s="559" t="s">
        <v>256</v>
      </c>
      <c r="AI82" s="559" t="s">
        <v>267</v>
      </c>
      <c r="AJ82" s="561"/>
    </row>
    <row r="83" spans="1:36" ht="57" thickBot="1" x14ac:dyDescent="0.25">
      <c r="A83" s="25"/>
      <c r="B83" s="556"/>
      <c r="C83" s="555"/>
      <c r="D83" s="555"/>
      <c r="E83" s="555"/>
      <c r="F83" s="558"/>
      <c r="G83" s="555"/>
      <c r="H83" s="555"/>
      <c r="I83" s="555"/>
      <c r="J83" s="238" t="s">
        <v>250</v>
      </c>
      <c r="K83" s="238" t="s">
        <v>251</v>
      </c>
      <c r="L83" s="238" t="s">
        <v>252</v>
      </c>
      <c r="M83" s="238">
        <v>883980</v>
      </c>
      <c r="N83" s="555"/>
      <c r="O83" s="555"/>
      <c r="P83" s="555"/>
      <c r="Q83" s="555"/>
      <c r="R83" s="555"/>
      <c r="S83" s="555"/>
      <c r="T83" s="473"/>
      <c r="U83" s="473"/>
      <c r="V83" s="473"/>
      <c r="W83" s="555"/>
      <c r="X83" s="555"/>
      <c r="Y83" s="555"/>
      <c r="Z83" s="555"/>
      <c r="AA83" s="555"/>
      <c r="AB83" s="473"/>
      <c r="AC83" s="555"/>
      <c r="AD83" s="555"/>
      <c r="AE83" s="473"/>
      <c r="AF83" s="555"/>
      <c r="AG83" s="555"/>
      <c r="AH83" s="560"/>
      <c r="AI83" s="560"/>
      <c r="AJ83" s="562"/>
    </row>
    <row r="84" spans="1:36" ht="48.75" customHeight="1" x14ac:dyDescent="0.2">
      <c r="A84" s="25"/>
      <c r="B84" s="453" t="s">
        <v>482</v>
      </c>
      <c r="C84" s="456" t="s">
        <v>483</v>
      </c>
      <c r="D84" s="456" t="s">
        <v>434</v>
      </c>
      <c r="E84" s="456" t="s">
        <v>238</v>
      </c>
      <c r="F84" s="557" t="s">
        <v>654</v>
      </c>
      <c r="G84" s="456" t="s">
        <v>439</v>
      </c>
      <c r="H84" s="456" t="s">
        <v>79</v>
      </c>
      <c r="I84" s="456" t="s">
        <v>79</v>
      </c>
      <c r="J84" s="235" t="s">
        <v>240</v>
      </c>
      <c r="K84" s="235" t="s">
        <v>241</v>
      </c>
      <c r="L84" s="235" t="s">
        <v>242</v>
      </c>
      <c r="M84" s="235">
        <v>1</v>
      </c>
      <c r="N84" s="456" t="s">
        <v>196</v>
      </c>
      <c r="O84" s="456" t="s">
        <v>338</v>
      </c>
      <c r="P84" s="456" t="s">
        <v>243</v>
      </c>
      <c r="Q84" s="456" t="s">
        <v>84</v>
      </c>
      <c r="R84" s="456" t="s">
        <v>85</v>
      </c>
      <c r="S84" s="456" t="s">
        <v>144</v>
      </c>
      <c r="T84" s="479">
        <f>U84</f>
        <v>10640382.24</v>
      </c>
      <c r="U84" s="479">
        <f>SUM(V84:AA86)</f>
        <v>10640382.24</v>
      </c>
      <c r="V84" s="479">
        <v>10640382.24</v>
      </c>
      <c r="W84" s="456" t="s">
        <v>244</v>
      </c>
      <c r="X84" s="456" t="s">
        <v>244</v>
      </c>
      <c r="Y84" s="456" t="s">
        <v>244</v>
      </c>
      <c r="Z84" s="456" t="s">
        <v>244</v>
      </c>
      <c r="AA84" s="456" t="s">
        <v>244</v>
      </c>
      <c r="AB84" s="479">
        <v>1877714.69</v>
      </c>
      <c r="AC84" s="456" t="s">
        <v>86</v>
      </c>
      <c r="AD84" s="456" t="s">
        <v>244</v>
      </c>
      <c r="AE84" s="479">
        <f t="shared" ref="AE84" si="13">+U84</f>
        <v>10640382.24</v>
      </c>
      <c r="AF84" s="456" t="s">
        <v>244</v>
      </c>
      <c r="AG84" s="456" t="s">
        <v>244</v>
      </c>
      <c r="AH84" s="559" t="s">
        <v>484</v>
      </c>
      <c r="AI84" s="559" t="s">
        <v>485</v>
      </c>
      <c r="AJ84" s="561"/>
    </row>
    <row r="85" spans="1:36" ht="138" customHeight="1" x14ac:dyDescent="0.2">
      <c r="A85" s="25"/>
      <c r="B85" s="454"/>
      <c r="C85" s="457"/>
      <c r="D85" s="457"/>
      <c r="E85" s="457"/>
      <c r="F85" s="563"/>
      <c r="G85" s="457"/>
      <c r="H85" s="457"/>
      <c r="I85" s="457"/>
      <c r="J85" s="236" t="s">
        <v>247</v>
      </c>
      <c r="K85" s="236" t="s">
        <v>248</v>
      </c>
      <c r="L85" s="236" t="s">
        <v>249</v>
      </c>
      <c r="M85" s="237">
        <v>640</v>
      </c>
      <c r="N85" s="457"/>
      <c r="O85" s="457"/>
      <c r="P85" s="457"/>
      <c r="Q85" s="457"/>
      <c r="R85" s="457"/>
      <c r="S85" s="457"/>
      <c r="T85" s="566"/>
      <c r="U85" s="566"/>
      <c r="V85" s="566"/>
      <c r="W85" s="457"/>
      <c r="X85" s="457"/>
      <c r="Y85" s="457"/>
      <c r="Z85" s="457"/>
      <c r="AA85" s="457"/>
      <c r="AB85" s="566"/>
      <c r="AC85" s="457"/>
      <c r="AD85" s="457"/>
      <c r="AE85" s="566"/>
      <c r="AF85" s="457"/>
      <c r="AG85" s="457"/>
      <c r="AH85" s="568"/>
      <c r="AI85" s="568"/>
      <c r="AJ85" s="570"/>
    </row>
    <row r="86" spans="1:36" ht="57" thickBot="1" x14ac:dyDescent="0.25">
      <c r="A86" s="25"/>
      <c r="B86" s="455"/>
      <c r="C86" s="458"/>
      <c r="D86" s="458"/>
      <c r="E86" s="458"/>
      <c r="F86" s="564"/>
      <c r="G86" s="458"/>
      <c r="H86" s="458"/>
      <c r="I86" s="458"/>
      <c r="J86" s="258" t="s">
        <v>250</v>
      </c>
      <c r="K86" s="258" t="s">
        <v>251</v>
      </c>
      <c r="L86" s="258" t="s">
        <v>252</v>
      </c>
      <c r="M86" s="259">
        <v>20000</v>
      </c>
      <c r="N86" s="458"/>
      <c r="O86" s="458"/>
      <c r="P86" s="458"/>
      <c r="Q86" s="458"/>
      <c r="R86" s="458"/>
      <c r="S86" s="458"/>
      <c r="T86" s="567"/>
      <c r="U86" s="567"/>
      <c r="V86" s="567"/>
      <c r="W86" s="458"/>
      <c r="X86" s="458"/>
      <c r="Y86" s="458"/>
      <c r="Z86" s="458"/>
      <c r="AA86" s="458"/>
      <c r="AB86" s="567"/>
      <c r="AC86" s="458"/>
      <c r="AD86" s="458"/>
      <c r="AE86" s="567"/>
      <c r="AF86" s="458"/>
      <c r="AG86" s="458"/>
      <c r="AH86" s="569"/>
      <c r="AI86" s="569"/>
      <c r="AJ86" s="571"/>
    </row>
    <row r="87" spans="1:36" customFormat="1" ht="36" customHeight="1" x14ac:dyDescent="0.25">
      <c r="A87" s="1"/>
      <c r="B87" s="494" t="s">
        <v>486</v>
      </c>
      <c r="C87" s="496" t="s">
        <v>487</v>
      </c>
      <c r="D87" s="496" t="s">
        <v>434</v>
      </c>
      <c r="E87" s="496" t="s">
        <v>238</v>
      </c>
      <c r="F87" s="565" t="s">
        <v>655</v>
      </c>
      <c r="G87" s="496" t="s">
        <v>439</v>
      </c>
      <c r="H87" s="496" t="s">
        <v>79</v>
      </c>
      <c r="I87" s="496" t="s">
        <v>79</v>
      </c>
      <c r="J87" s="241" t="s">
        <v>440</v>
      </c>
      <c r="K87" s="241" t="s">
        <v>241</v>
      </c>
      <c r="L87" s="241" t="s">
        <v>242</v>
      </c>
      <c r="M87" s="241">
        <v>1</v>
      </c>
      <c r="N87" s="456" t="s">
        <v>196</v>
      </c>
      <c r="O87" s="490" t="s">
        <v>130</v>
      </c>
      <c r="P87" s="496" t="s">
        <v>243</v>
      </c>
      <c r="Q87" s="496" t="s">
        <v>84</v>
      </c>
      <c r="R87" s="496" t="s">
        <v>85</v>
      </c>
      <c r="S87" s="496" t="s">
        <v>144</v>
      </c>
      <c r="T87" s="581">
        <v>112010.29</v>
      </c>
      <c r="U87" s="581">
        <f>T87</f>
        <v>112010.29</v>
      </c>
      <c r="V87" s="581">
        <f>T87</f>
        <v>112010.29</v>
      </c>
      <c r="W87" s="493" t="s">
        <v>441</v>
      </c>
      <c r="X87" s="493" t="s">
        <v>441</v>
      </c>
      <c r="Y87" s="493" t="s">
        <v>441</v>
      </c>
      <c r="Z87" s="493" t="s">
        <v>441</v>
      </c>
      <c r="AA87" s="493" t="s">
        <v>441</v>
      </c>
      <c r="AB87" s="581">
        <v>20590.05</v>
      </c>
      <c r="AC87" s="456" t="s">
        <v>86</v>
      </c>
      <c r="AD87" s="493" t="s">
        <v>441</v>
      </c>
      <c r="AE87" s="581">
        <f>T87</f>
        <v>112010.29</v>
      </c>
      <c r="AF87" s="493" t="s">
        <v>441</v>
      </c>
      <c r="AG87" s="493" t="s">
        <v>441</v>
      </c>
      <c r="AH87" s="573" t="s">
        <v>467</v>
      </c>
      <c r="AI87" s="575" t="s">
        <v>485</v>
      </c>
      <c r="AJ87" s="577"/>
    </row>
    <row r="88" spans="1:36" customFormat="1" ht="57.75" customHeight="1" thickBot="1" x14ac:dyDescent="0.3">
      <c r="A88" s="1"/>
      <c r="B88" s="495"/>
      <c r="C88" s="497"/>
      <c r="D88" s="497"/>
      <c r="E88" s="497"/>
      <c r="F88" s="484"/>
      <c r="G88" s="497"/>
      <c r="H88" s="497"/>
      <c r="I88" s="497"/>
      <c r="J88" s="243" t="s">
        <v>443</v>
      </c>
      <c r="K88" s="243" t="s">
        <v>251</v>
      </c>
      <c r="L88" s="243" t="s">
        <v>252</v>
      </c>
      <c r="M88" s="243">
        <v>180000</v>
      </c>
      <c r="N88" s="555"/>
      <c r="O88" s="491"/>
      <c r="P88" s="497"/>
      <c r="Q88" s="497"/>
      <c r="R88" s="497"/>
      <c r="S88" s="497"/>
      <c r="T88" s="489"/>
      <c r="U88" s="489"/>
      <c r="V88" s="489"/>
      <c r="W88" s="491"/>
      <c r="X88" s="491"/>
      <c r="Y88" s="491"/>
      <c r="Z88" s="491"/>
      <c r="AA88" s="491"/>
      <c r="AB88" s="489"/>
      <c r="AC88" s="555"/>
      <c r="AD88" s="491"/>
      <c r="AE88" s="489"/>
      <c r="AF88" s="491"/>
      <c r="AG88" s="491"/>
      <c r="AH88" s="574"/>
      <c r="AI88" s="576"/>
      <c r="AJ88" s="578"/>
    </row>
    <row r="89" spans="1:36" ht="48.75" customHeight="1" x14ac:dyDescent="0.2">
      <c r="A89" s="25"/>
      <c r="B89" s="522" t="s">
        <v>488</v>
      </c>
      <c r="C89" s="525" t="s">
        <v>489</v>
      </c>
      <c r="D89" s="525" t="s">
        <v>454</v>
      </c>
      <c r="E89" s="525" t="s">
        <v>455</v>
      </c>
      <c r="F89" s="579" t="s">
        <v>656</v>
      </c>
      <c r="G89" s="525" t="s">
        <v>439</v>
      </c>
      <c r="H89" s="525" t="s">
        <v>79</v>
      </c>
      <c r="I89" s="525" t="s">
        <v>79</v>
      </c>
      <c r="J89" s="572" t="s">
        <v>240</v>
      </c>
      <c r="K89" s="572" t="s">
        <v>241</v>
      </c>
      <c r="L89" s="572" t="s">
        <v>242</v>
      </c>
      <c r="M89" s="572">
        <v>1</v>
      </c>
      <c r="N89" s="525" t="s">
        <v>196</v>
      </c>
      <c r="O89" s="460" t="s">
        <v>130</v>
      </c>
      <c r="P89" s="525" t="s">
        <v>243</v>
      </c>
      <c r="Q89" s="525" t="s">
        <v>84</v>
      </c>
      <c r="R89" s="525" t="s">
        <v>85</v>
      </c>
      <c r="S89" s="525" t="s">
        <v>144</v>
      </c>
      <c r="T89" s="586">
        <f>U89</f>
        <v>850000</v>
      </c>
      <c r="U89" s="566">
        <f>SUM(V89:AA91)</f>
        <v>850000</v>
      </c>
      <c r="V89" s="566">
        <v>850000</v>
      </c>
      <c r="W89" s="457" t="s">
        <v>244</v>
      </c>
      <c r="X89" s="457" t="s">
        <v>244</v>
      </c>
      <c r="Y89" s="457" t="s">
        <v>244</v>
      </c>
      <c r="Z89" s="457" t="s">
        <v>244</v>
      </c>
      <c r="AA89" s="457" t="s">
        <v>244</v>
      </c>
      <c r="AB89" s="566">
        <v>150000</v>
      </c>
      <c r="AC89" s="457" t="s">
        <v>86</v>
      </c>
      <c r="AD89" s="457" t="s">
        <v>244</v>
      </c>
      <c r="AE89" s="566">
        <f t="shared" ref="AE89" si="14">+U89</f>
        <v>850000</v>
      </c>
      <c r="AF89" s="457" t="s">
        <v>244</v>
      </c>
      <c r="AG89" s="457" t="s">
        <v>244</v>
      </c>
      <c r="AH89" s="560" t="s">
        <v>467</v>
      </c>
      <c r="AI89" s="560" t="s">
        <v>485</v>
      </c>
      <c r="AJ89" s="570"/>
    </row>
    <row r="90" spans="1:36" ht="14.65" customHeight="1" x14ac:dyDescent="0.2">
      <c r="A90" s="25"/>
      <c r="B90" s="544"/>
      <c r="C90" s="496"/>
      <c r="D90" s="496"/>
      <c r="E90" s="496"/>
      <c r="F90" s="579"/>
      <c r="G90" s="496"/>
      <c r="H90" s="496"/>
      <c r="I90" s="496"/>
      <c r="J90" s="572"/>
      <c r="K90" s="572"/>
      <c r="L90" s="572"/>
      <c r="M90" s="572"/>
      <c r="N90" s="548"/>
      <c r="O90" s="460"/>
      <c r="P90" s="496"/>
      <c r="Q90" s="496"/>
      <c r="R90" s="496"/>
      <c r="S90" s="496"/>
      <c r="T90" s="587"/>
      <c r="U90" s="566"/>
      <c r="V90" s="566"/>
      <c r="W90" s="457"/>
      <c r="X90" s="457"/>
      <c r="Y90" s="457"/>
      <c r="Z90" s="457"/>
      <c r="AA90" s="457"/>
      <c r="AB90" s="566"/>
      <c r="AC90" s="457"/>
      <c r="AD90" s="457"/>
      <c r="AE90" s="566"/>
      <c r="AF90" s="457"/>
      <c r="AG90" s="457"/>
      <c r="AH90" s="582"/>
      <c r="AI90" s="582"/>
      <c r="AJ90" s="570"/>
    </row>
    <row r="91" spans="1:36" ht="57" thickBot="1" x14ac:dyDescent="0.25">
      <c r="A91" s="25"/>
      <c r="B91" s="545"/>
      <c r="C91" s="546"/>
      <c r="D91" s="546"/>
      <c r="E91" s="546"/>
      <c r="F91" s="580"/>
      <c r="G91" s="546"/>
      <c r="H91" s="546"/>
      <c r="I91" s="546"/>
      <c r="J91" s="260" t="s">
        <v>250</v>
      </c>
      <c r="K91" s="260" t="s">
        <v>251</v>
      </c>
      <c r="L91" s="260" t="s">
        <v>252</v>
      </c>
      <c r="M91" s="259">
        <v>6000</v>
      </c>
      <c r="N91" s="546"/>
      <c r="O91" s="461"/>
      <c r="P91" s="546"/>
      <c r="Q91" s="546"/>
      <c r="R91" s="546"/>
      <c r="S91" s="546"/>
      <c r="T91" s="587"/>
      <c r="U91" s="567"/>
      <c r="V91" s="567"/>
      <c r="W91" s="458"/>
      <c r="X91" s="458"/>
      <c r="Y91" s="458"/>
      <c r="Z91" s="458"/>
      <c r="AA91" s="458"/>
      <c r="AB91" s="567"/>
      <c r="AC91" s="458"/>
      <c r="AD91" s="458"/>
      <c r="AE91" s="567"/>
      <c r="AF91" s="458"/>
      <c r="AG91" s="458"/>
      <c r="AH91" s="583"/>
      <c r="AI91" s="583"/>
      <c r="AJ91" s="571"/>
    </row>
    <row r="92" spans="1:36" ht="48" customHeight="1" thickBot="1" x14ac:dyDescent="0.25">
      <c r="A92" s="25"/>
      <c r="B92" s="522" t="s">
        <v>490</v>
      </c>
      <c r="C92" s="525" t="s">
        <v>491</v>
      </c>
      <c r="D92" s="525" t="s">
        <v>454</v>
      </c>
      <c r="E92" s="525" t="s">
        <v>455</v>
      </c>
      <c r="F92" s="584" t="s">
        <v>657</v>
      </c>
      <c r="G92" s="525" t="s">
        <v>439</v>
      </c>
      <c r="H92" s="525" t="s">
        <v>79</v>
      </c>
      <c r="I92" s="525" t="s">
        <v>79</v>
      </c>
      <c r="J92" s="261" t="s">
        <v>240</v>
      </c>
      <c r="K92" s="251" t="s">
        <v>241</v>
      </c>
      <c r="L92" s="251" t="s">
        <v>242</v>
      </c>
      <c r="M92" s="250">
        <v>1</v>
      </c>
      <c r="N92" s="525" t="s">
        <v>196</v>
      </c>
      <c r="O92" s="456" t="s">
        <v>123</v>
      </c>
      <c r="P92" s="525" t="s">
        <v>243</v>
      </c>
      <c r="Q92" s="525" t="s">
        <v>84</v>
      </c>
      <c r="R92" s="525" t="s">
        <v>85</v>
      </c>
      <c r="S92" s="525" t="s">
        <v>144</v>
      </c>
      <c r="T92" s="586">
        <f>U92</f>
        <v>4957629</v>
      </c>
      <c r="U92" s="588">
        <f>SUM(V92:AA94)</f>
        <v>4957629</v>
      </c>
      <c r="V92" s="588">
        <v>4957629</v>
      </c>
      <c r="W92" s="591" t="s">
        <v>244</v>
      </c>
      <c r="X92" s="591" t="s">
        <v>244</v>
      </c>
      <c r="Y92" s="591" t="s">
        <v>244</v>
      </c>
      <c r="Z92" s="591" t="s">
        <v>244</v>
      </c>
      <c r="AA92" s="591" t="s">
        <v>244</v>
      </c>
      <c r="AB92" s="588">
        <v>874876</v>
      </c>
      <c r="AC92" s="591" t="s">
        <v>86</v>
      </c>
      <c r="AD92" s="591" t="s">
        <v>244</v>
      </c>
      <c r="AE92" s="588">
        <f t="shared" ref="AE92" si="15">+U92</f>
        <v>4957629</v>
      </c>
      <c r="AF92" s="591" t="s">
        <v>244</v>
      </c>
      <c r="AG92" s="591" t="s">
        <v>244</v>
      </c>
      <c r="AH92" s="553" t="s">
        <v>492</v>
      </c>
      <c r="AI92" s="553" t="s">
        <v>485</v>
      </c>
      <c r="AJ92" s="561"/>
    </row>
    <row r="93" spans="1:36" ht="34.5" thickBot="1" x14ac:dyDescent="0.25">
      <c r="A93" s="25"/>
      <c r="B93" s="544"/>
      <c r="C93" s="496"/>
      <c r="D93" s="496"/>
      <c r="E93" s="496"/>
      <c r="F93" s="585"/>
      <c r="G93" s="496"/>
      <c r="H93" s="496"/>
      <c r="I93" s="496"/>
      <c r="J93" s="252" t="s">
        <v>468</v>
      </c>
      <c r="K93" s="252" t="s">
        <v>469</v>
      </c>
      <c r="L93" s="252" t="s">
        <v>470</v>
      </c>
      <c r="M93" s="262">
        <v>189799</v>
      </c>
      <c r="N93" s="548"/>
      <c r="O93" s="457"/>
      <c r="P93" s="496"/>
      <c r="Q93" s="496"/>
      <c r="R93" s="496"/>
      <c r="S93" s="496"/>
      <c r="T93" s="587"/>
      <c r="U93" s="589"/>
      <c r="V93" s="589"/>
      <c r="W93" s="592"/>
      <c r="X93" s="592"/>
      <c r="Y93" s="592"/>
      <c r="Z93" s="592"/>
      <c r="AA93" s="592"/>
      <c r="AB93" s="589"/>
      <c r="AC93" s="592"/>
      <c r="AD93" s="592"/>
      <c r="AE93" s="589"/>
      <c r="AF93" s="592"/>
      <c r="AG93" s="592"/>
      <c r="AH93" s="503"/>
      <c r="AI93" s="503"/>
      <c r="AJ93" s="570"/>
    </row>
    <row r="94" spans="1:36" ht="68.25" thickBot="1" x14ac:dyDescent="0.25">
      <c r="A94" s="25"/>
      <c r="B94" s="544"/>
      <c r="C94" s="496"/>
      <c r="D94" s="496"/>
      <c r="E94" s="496"/>
      <c r="F94" s="508"/>
      <c r="G94" s="496"/>
      <c r="H94" s="496"/>
      <c r="I94" s="496"/>
      <c r="J94" s="249" t="s">
        <v>456</v>
      </c>
      <c r="K94" s="249" t="s">
        <v>457</v>
      </c>
      <c r="L94" s="249" t="s">
        <v>458</v>
      </c>
      <c r="M94" s="219">
        <v>18.98</v>
      </c>
      <c r="N94" s="496"/>
      <c r="O94" s="555"/>
      <c r="P94" s="496"/>
      <c r="Q94" s="496"/>
      <c r="R94" s="496"/>
      <c r="S94" s="496"/>
      <c r="T94" s="587"/>
      <c r="U94" s="590"/>
      <c r="V94" s="590"/>
      <c r="W94" s="593"/>
      <c r="X94" s="593"/>
      <c r="Y94" s="593"/>
      <c r="Z94" s="593"/>
      <c r="AA94" s="593"/>
      <c r="AB94" s="590"/>
      <c r="AC94" s="593"/>
      <c r="AD94" s="593"/>
      <c r="AE94" s="590"/>
      <c r="AF94" s="593"/>
      <c r="AG94" s="593"/>
      <c r="AH94" s="503"/>
      <c r="AI94" s="503"/>
      <c r="AJ94" s="562"/>
    </row>
    <row r="95" spans="1:36" ht="48" customHeight="1" x14ac:dyDescent="0.2">
      <c r="A95" s="25"/>
      <c r="B95" s="453" t="s">
        <v>493</v>
      </c>
      <c r="C95" s="456" t="s">
        <v>494</v>
      </c>
      <c r="D95" s="456" t="s">
        <v>454</v>
      </c>
      <c r="E95" s="456" t="s">
        <v>455</v>
      </c>
      <c r="F95" s="557" t="s">
        <v>658</v>
      </c>
      <c r="G95" s="456" t="s">
        <v>439</v>
      </c>
      <c r="H95" s="456" t="s">
        <v>79</v>
      </c>
      <c r="I95" s="456" t="s">
        <v>79</v>
      </c>
      <c r="J95" s="235" t="s">
        <v>240</v>
      </c>
      <c r="K95" s="235" t="s">
        <v>241</v>
      </c>
      <c r="L95" s="235" t="s">
        <v>242</v>
      </c>
      <c r="M95" s="235">
        <v>1</v>
      </c>
      <c r="N95" s="456" t="s">
        <v>196</v>
      </c>
      <c r="O95" s="456" t="s">
        <v>105</v>
      </c>
      <c r="P95" s="456" t="s">
        <v>243</v>
      </c>
      <c r="Q95" s="456" t="s">
        <v>84</v>
      </c>
      <c r="R95" s="456" t="s">
        <v>85</v>
      </c>
      <c r="S95" s="456" t="s">
        <v>144</v>
      </c>
      <c r="T95" s="479">
        <f>U95+U98</f>
        <v>15107500</v>
      </c>
      <c r="U95" s="479">
        <f>V95</f>
        <v>600000</v>
      </c>
      <c r="V95" s="479">
        <v>600000</v>
      </c>
      <c r="W95" s="479" t="s">
        <v>244</v>
      </c>
      <c r="X95" s="479" t="s">
        <v>244</v>
      </c>
      <c r="Y95" s="479" t="s">
        <v>244</v>
      </c>
      <c r="Z95" s="479" t="s">
        <v>244</v>
      </c>
      <c r="AA95" s="479" t="s">
        <v>244</v>
      </c>
      <c r="AB95" s="479">
        <v>105883</v>
      </c>
      <c r="AC95" s="456" t="s">
        <v>86</v>
      </c>
      <c r="AD95" s="456" t="s">
        <v>244</v>
      </c>
      <c r="AE95" s="479">
        <f>V95</f>
        <v>600000</v>
      </c>
      <c r="AF95" s="456" t="s">
        <v>244</v>
      </c>
      <c r="AG95" s="456" t="s">
        <v>244</v>
      </c>
      <c r="AH95" s="594" t="s">
        <v>495</v>
      </c>
      <c r="AI95" s="594" t="s">
        <v>496</v>
      </c>
      <c r="AJ95" s="595"/>
    </row>
    <row r="96" spans="1:36" ht="33.75" x14ac:dyDescent="0.2">
      <c r="A96" s="25"/>
      <c r="B96" s="454"/>
      <c r="C96" s="457"/>
      <c r="D96" s="457"/>
      <c r="E96" s="457"/>
      <c r="F96" s="563"/>
      <c r="G96" s="457"/>
      <c r="H96" s="457"/>
      <c r="I96" s="457"/>
      <c r="J96" s="252" t="s">
        <v>468</v>
      </c>
      <c r="K96" s="252" t="s">
        <v>469</v>
      </c>
      <c r="L96" s="252" t="s">
        <v>470</v>
      </c>
      <c r="M96" s="255">
        <v>107605</v>
      </c>
      <c r="N96" s="457"/>
      <c r="O96" s="457"/>
      <c r="P96" s="457"/>
      <c r="Q96" s="457"/>
      <c r="R96" s="457"/>
      <c r="S96" s="457"/>
      <c r="T96" s="457"/>
      <c r="U96" s="566"/>
      <c r="V96" s="566"/>
      <c r="W96" s="566"/>
      <c r="X96" s="566"/>
      <c r="Y96" s="566"/>
      <c r="Z96" s="566"/>
      <c r="AA96" s="566"/>
      <c r="AB96" s="566"/>
      <c r="AC96" s="457"/>
      <c r="AD96" s="457"/>
      <c r="AE96" s="457"/>
      <c r="AF96" s="457"/>
      <c r="AG96" s="457"/>
      <c r="AH96" s="582"/>
      <c r="AI96" s="582"/>
      <c r="AJ96" s="596"/>
    </row>
    <row r="97" spans="1:36" ht="15.75" customHeight="1" x14ac:dyDescent="0.2">
      <c r="A97" s="25"/>
      <c r="B97" s="454"/>
      <c r="C97" s="457"/>
      <c r="D97" s="457"/>
      <c r="E97" s="457"/>
      <c r="F97" s="563"/>
      <c r="G97" s="457"/>
      <c r="H97" s="457"/>
      <c r="I97" s="457"/>
      <c r="J97" s="236" t="s">
        <v>456</v>
      </c>
      <c r="K97" s="236" t="s">
        <v>457</v>
      </c>
      <c r="L97" s="236" t="s">
        <v>458</v>
      </c>
      <c r="M97" s="236">
        <v>10.7605</v>
      </c>
      <c r="N97" s="457"/>
      <c r="O97" s="457"/>
      <c r="P97" s="457"/>
      <c r="Q97" s="457"/>
      <c r="R97" s="457"/>
      <c r="S97" s="457"/>
      <c r="T97" s="457"/>
      <c r="U97" s="566"/>
      <c r="V97" s="566"/>
      <c r="W97" s="566"/>
      <c r="X97" s="566"/>
      <c r="Y97" s="566"/>
      <c r="Z97" s="566"/>
      <c r="AA97" s="566"/>
      <c r="AB97" s="566"/>
      <c r="AC97" s="457"/>
      <c r="AD97" s="457"/>
      <c r="AE97" s="457"/>
      <c r="AF97" s="457"/>
      <c r="AG97" s="457"/>
      <c r="AH97" s="582"/>
      <c r="AI97" s="582"/>
      <c r="AJ97" s="596"/>
    </row>
    <row r="98" spans="1:36" ht="22.5" x14ac:dyDescent="0.2">
      <c r="A98" s="25"/>
      <c r="B98" s="454"/>
      <c r="C98" s="457"/>
      <c r="D98" s="457"/>
      <c r="E98" s="457"/>
      <c r="F98" s="563" t="s">
        <v>659</v>
      </c>
      <c r="G98" s="457"/>
      <c r="H98" s="457"/>
      <c r="I98" s="457"/>
      <c r="J98" s="236" t="s">
        <v>240</v>
      </c>
      <c r="K98" s="236" t="s">
        <v>241</v>
      </c>
      <c r="L98" s="236" t="s">
        <v>242</v>
      </c>
      <c r="M98" s="236">
        <v>1</v>
      </c>
      <c r="N98" s="457"/>
      <c r="O98" s="457" t="s">
        <v>95</v>
      </c>
      <c r="P98" s="457"/>
      <c r="Q98" s="457"/>
      <c r="R98" s="457"/>
      <c r="S98" s="457"/>
      <c r="T98" s="457"/>
      <c r="U98" s="566">
        <f>V98</f>
        <v>14507500</v>
      </c>
      <c r="V98" s="566">
        <v>14507500</v>
      </c>
      <c r="W98" s="566"/>
      <c r="X98" s="566"/>
      <c r="Y98" s="566"/>
      <c r="Z98" s="566"/>
      <c r="AA98" s="566"/>
      <c r="AB98" s="566">
        <v>2560147.06</v>
      </c>
      <c r="AC98" s="457" t="s">
        <v>86</v>
      </c>
      <c r="AD98" s="598" t="s">
        <v>244</v>
      </c>
      <c r="AE98" s="566">
        <f>U98</f>
        <v>14507500</v>
      </c>
      <c r="AF98" s="598" t="s">
        <v>244</v>
      </c>
      <c r="AG98" s="598" t="s">
        <v>244</v>
      </c>
      <c r="AH98" s="582"/>
      <c r="AI98" s="582" t="s">
        <v>496</v>
      </c>
      <c r="AJ98" s="596"/>
    </row>
    <row r="99" spans="1:36" ht="33.75" x14ac:dyDescent="0.2">
      <c r="A99" s="25"/>
      <c r="B99" s="454"/>
      <c r="C99" s="457"/>
      <c r="D99" s="457"/>
      <c r="E99" s="457"/>
      <c r="F99" s="563"/>
      <c r="G99" s="457"/>
      <c r="H99" s="457"/>
      <c r="I99" s="457"/>
      <c r="J99" s="252" t="s">
        <v>468</v>
      </c>
      <c r="K99" s="252" t="s">
        <v>469</v>
      </c>
      <c r="L99" s="252" t="s">
        <v>470</v>
      </c>
      <c r="M99" s="255">
        <v>79410</v>
      </c>
      <c r="N99" s="457"/>
      <c r="O99" s="457"/>
      <c r="P99" s="457"/>
      <c r="Q99" s="457"/>
      <c r="R99" s="457"/>
      <c r="S99" s="457"/>
      <c r="T99" s="457"/>
      <c r="U99" s="566"/>
      <c r="V99" s="566"/>
      <c r="W99" s="566"/>
      <c r="X99" s="566"/>
      <c r="Y99" s="566"/>
      <c r="Z99" s="566"/>
      <c r="AA99" s="566"/>
      <c r="AB99" s="566"/>
      <c r="AC99" s="457"/>
      <c r="AD99" s="457"/>
      <c r="AE99" s="457"/>
      <c r="AF99" s="457"/>
      <c r="AG99" s="457"/>
      <c r="AH99" s="582"/>
      <c r="AI99" s="582"/>
      <c r="AJ99" s="596"/>
    </row>
    <row r="100" spans="1:36" ht="67.5" x14ac:dyDescent="0.2">
      <c r="A100" s="25"/>
      <c r="B100" s="454"/>
      <c r="C100" s="457"/>
      <c r="D100" s="457"/>
      <c r="E100" s="457"/>
      <c r="F100" s="563"/>
      <c r="G100" s="457"/>
      <c r="H100" s="457"/>
      <c r="I100" s="457"/>
      <c r="J100" s="236" t="s">
        <v>456</v>
      </c>
      <c r="K100" s="236" t="s">
        <v>457</v>
      </c>
      <c r="L100" s="236" t="s">
        <v>458</v>
      </c>
      <c r="M100" s="236">
        <v>7.94</v>
      </c>
      <c r="N100" s="457"/>
      <c r="O100" s="457"/>
      <c r="P100" s="457"/>
      <c r="Q100" s="457"/>
      <c r="R100" s="457"/>
      <c r="S100" s="457"/>
      <c r="T100" s="457"/>
      <c r="U100" s="566"/>
      <c r="V100" s="566"/>
      <c r="W100" s="566"/>
      <c r="X100" s="566"/>
      <c r="Y100" s="566"/>
      <c r="Z100" s="566"/>
      <c r="AA100" s="566"/>
      <c r="AB100" s="566"/>
      <c r="AC100" s="457"/>
      <c r="AD100" s="457"/>
      <c r="AE100" s="457"/>
      <c r="AF100" s="457"/>
      <c r="AG100" s="457"/>
      <c r="AH100" s="582"/>
      <c r="AI100" s="582"/>
      <c r="AJ100" s="596"/>
    </row>
    <row r="101" spans="1:36" ht="34.5" thickBot="1" x14ac:dyDescent="0.25">
      <c r="A101" s="25"/>
      <c r="B101" s="455"/>
      <c r="C101" s="458"/>
      <c r="D101" s="458"/>
      <c r="E101" s="458"/>
      <c r="F101" s="564"/>
      <c r="G101" s="458"/>
      <c r="H101" s="458"/>
      <c r="I101" s="458"/>
      <c r="J101" s="258" t="s">
        <v>497</v>
      </c>
      <c r="K101" s="258" t="s">
        <v>498</v>
      </c>
      <c r="L101" s="258" t="s">
        <v>499</v>
      </c>
      <c r="M101" s="258">
        <v>1</v>
      </c>
      <c r="N101" s="458"/>
      <c r="O101" s="458"/>
      <c r="P101" s="458"/>
      <c r="Q101" s="458"/>
      <c r="R101" s="458"/>
      <c r="S101" s="458"/>
      <c r="T101" s="458"/>
      <c r="U101" s="567"/>
      <c r="V101" s="567"/>
      <c r="W101" s="567"/>
      <c r="X101" s="567"/>
      <c r="Y101" s="567"/>
      <c r="Z101" s="567"/>
      <c r="AA101" s="567"/>
      <c r="AB101" s="567"/>
      <c r="AC101" s="458"/>
      <c r="AD101" s="458"/>
      <c r="AE101" s="458"/>
      <c r="AF101" s="458"/>
      <c r="AG101" s="458"/>
      <c r="AH101" s="583"/>
      <c r="AI101" s="583"/>
      <c r="AJ101" s="597"/>
    </row>
    <row r="102" spans="1:36" ht="48" customHeight="1" thickBot="1" x14ac:dyDescent="0.25">
      <c r="A102" s="25"/>
      <c r="B102" s="522" t="s">
        <v>500</v>
      </c>
      <c r="C102" s="525" t="s">
        <v>501</v>
      </c>
      <c r="D102" s="525" t="s">
        <v>454</v>
      </c>
      <c r="E102" s="525" t="s">
        <v>455</v>
      </c>
      <c r="F102" s="584" t="s">
        <v>660</v>
      </c>
      <c r="G102" s="525" t="s">
        <v>439</v>
      </c>
      <c r="H102" s="525" t="s">
        <v>79</v>
      </c>
      <c r="I102" s="525" t="s">
        <v>79</v>
      </c>
      <c r="J102" s="263" t="s">
        <v>240</v>
      </c>
      <c r="K102" s="250" t="s">
        <v>241</v>
      </c>
      <c r="L102" s="250" t="s">
        <v>242</v>
      </c>
      <c r="M102" s="250">
        <v>1</v>
      </c>
      <c r="N102" s="525" t="s">
        <v>196</v>
      </c>
      <c r="O102" s="456" t="s">
        <v>105</v>
      </c>
      <c r="P102" s="525" t="s">
        <v>243</v>
      </c>
      <c r="Q102" s="525" t="s">
        <v>84</v>
      </c>
      <c r="R102" s="525" t="s">
        <v>85</v>
      </c>
      <c r="S102" s="525" t="s">
        <v>144</v>
      </c>
      <c r="T102" s="586">
        <f>U102</f>
        <v>725000</v>
      </c>
      <c r="U102" s="588">
        <f>SUM(V102:AA104)</f>
        <v>725000</v>
      </c>
      <c r="V102" s="588">
        <v>725000</v>
      </c>
      <c r="W102" s="591" t="s">
        <v>244</v>
      </c>
      <c r="X102" s="591" t="s">
        <v>244</v>
      </c>
      <c r="Y102" s="591" t="s">
        <v>244</v>
      </c>
      <c r="Z102" s="591" t="s">
        <v>244</v>
      </c>
      <c r="AA102" s="591" t="s">
        <v>244</v>
      </c>
      <c r="AB102" s="588">
        <v>127942</v>
      </c>
      <c r="AC102" s="591" t="s">
        <v>86</v>
      </c>
      <c r="AD102" s="591" t="s">
        <v>244</v>
      </c>
      <c r="AE102" s="588">
        <f t="shared" ref="AE102" si="16">+U102</f>
        <v>725000</v>
      </c>
      <c r="AF102" s="591" t="s">
        <v>244</v>
      </c>
      <c r="AG102" s="591" t="s">
        <v>244</v>
      </c>
      <c r="AH102" s="553" t="s">
        <v>271</v>
      </c>
      <c r="AI102" s="553" t="s">
        <v>272</v>
      </c>
      <c r="AJ102" s="561"/>
    </row>
    <row r="103" spans="1:36" ht="34.5" thickBot="1" x14ac:dyDescent="0.25">
      <c r="A103" s="25"/>
      <c r="B103" s="544"/>
      <c r="C103" s="496"/>
      <c r="D103" s="496"/>
      <c r="E103" s="496"/>
      <c r="F103" s="585"/>
      <c r="G103" s="496"/>
      <c r="H103" s="496"/>
      <c r="I103" s="496"/>
      <c r="J103" s="252" t="s">
        <v>468</v>
      </c>
      <c r="K103" s="252" t="s">
        <v>469</v>
      </c>
      <c r="L103" s="252" t="s">
        <v>470</v>
      </c>
      <c r="M103" s="264">
        <v>70417</v>
      </c>
      <c r="N103" s="548"/>
      <c r="O103" s="457"/>
      <c r="P103" s="496"/>
      <c r="Q103" s="496"/>
      <c r="R103" s="496"/>
      <c r="S103" s="496"/>
      <c r="T103" s="587"/>
      <c r="U103" s="589"/>
      <c r="V103" s="589"/>
      <c r="W103" s="592"/>
      <c r="X103" s="592"/>
      <c r="Y103" s="592"/>
      <c r="Z103" s="592"/>
      <c r="AA103" s="592"/>
      <c r="AB103" s="589"/>
      <c r="AC103" s="592"/>
      <c r="AD103" s="592"/>
      <c r="AE103" s="589"/>
      <c r="AF103" s="592"/>
      <c r="AG103" s="592"/>
      <c r="AH103" s="503"/>
      <c r="AI103" s="503"/>
      <c r="AJ103" s="570"/>
    </row>
    <row r="104" spans="1:36" ht="68.25" thickBot="1" x14ac:dyDescent="0.25">
      <c r="A104" s="25"/>
      <c r="B104" s="545"/>
      <c r="C104" s="546"/>
      <c r="D104" s="546"/>
      <c r="E104" s="546"/>
      <c r="F104" s="599"/>
      <c r="G104" s="546"/>
      <c r="H104" s="546"/>
      <c r="I104" s="546"/>
      <c r="J104" s="253" t="s">
        <v>456</v>
      </c>
      <c r="K104" s="253" t="s">
        <v>457</v>
      </c>
      <c r="L104" s="253" t="s">
        <v>458</v>
      </c>
      <c r="M104" s="253">
        <v>7.04</v>
      </c>
      <c r="N104" s="546"/>
      <c r="O104" s="458"/>
      <c r="P104" s="546"/>
      <c r="Q104" s="546"/>
      <c r="R104" s="546"/>
      <c r="S104" s="546"/>
      <c r="T104" s="602"/>
      <c r="U104" s="601"/>
      <c r="V104" s="601"/>
      <c r="W104" s="600"/>
      <c r="X104" s="600"/>
      <c r="Y104" s="600"/>
      <c r="Z104" s="600"/>
      <c r="AA104" s="600"/>
      <c r="AB104" s="601"/>
      <c r="AC104" s="600"/>
      <c r="AD104" s="600"/>
      <c r="AE104" s="601"/>
      <c r="AF104" s="600"/>
      <c r="AG104" s="600"/>
      <c r="AH104" s="554"/>
      <c r="AI104" s="554"/>
      <c r="AJ104" s="571"/>
    </row>
    <row r="105" spans="1:36" ht="48" customHeight="1" thickBot="1" x14ac:dyDescent="0.25">
      <c r="A105" s="25"/>
      <c r="B105" s="522" t="s">
        <v>502</v>
      </c>
      <c r="C105" s="525" t="s">
        <v>503</v>
      </c>
      <c r="D105" s="525" t="s">
        <v>454</v>
      </c>
      <c r="E105" s="525" t="s">
        <v>455</v>
      </c>
      <c r="F105" s="584" t="s">
        <v>661</v>
      </c>
      <c r="G105" s="525" t="s">
        <v>439</v>
      </c>
      <c r="H105" s="525" t="s">
        <v>79</v>
      </c>
      <c r="I105" s="525" t="s">
        <v>79</v>
      </c>
      <c r="J105" s="263" t="s">
        <v>240</v>
      </c>
      <c r="K105" s="250" t="s">
        <v>241</v>
      </c>
      <c r="L105" s="250" t="s">
        <v>242</v>
      </c>
      <c r="M105" s="250">
        <v>1</v>
      </c>
      <c r="N105" s="525" t="s">
        <v>196</v>
      </c>
      <c r="O105" s="456" t="s">
        <v>105</v>
      </c>
      <c r="P105" s="525" t="s">
        <v>243</v>
      </c>
      <c r="Q105" s="525" t="s">
        <v>84</v>
      </c>
      <c r="R105" s="525" t="s">
        <v>85</v>
      </c>
      <c r="S105" s="525" t="s">
        <v>144</v>
      </c>
      <c r="T105" s="586">
        <f>U105</f>
        <v>2629163.7000000002</v>
      </c>
      <c r="U105" s="588">
        <f>SUM(V105:AA107)</f>
        <v>2629163.7000000002</v>
      </c>
      <c r="V105" s="588">
        <v>2629163.7000000002</v>
      </c>
      <c r="W105" s="591" t="s">
        <v>244</v>
      </c>
      <c r="X105" s="591" t="s">
        <v>244</v>
      </c>
      <c r="Y105" s="591" t="s">
        <v>244</v>
      </c>
      <c r="Z105" s="591" t="s">
        <v>244</v>
      </c>
      <c r="AA105" s="591" t="s">
        <v>244</v>
      </c>
      <c r="AB105" s="588">
        <v>463970.07</v>
      </c>
      <c r="AC105" s="591" t="s">
        <v>86</v>
      </c>
      <c r="AD105" s="591" t="s">
        <v>244</v>
      </c>
      <c r="AE105" s="588">
        <f t="shared" ref="AE105" si="17">+U105</f>
        <v>2629163.7000000002</v>
      </c>
      <c r="AF105" s="591" t="s">
        <v>244</v>
      </c>
      <c r="AG105" s="591" t="s">
        <v>244</v>
      </c>
      <c r="AH105" s="553" t="s">
        <v>496</v>
      </c>
      <c r="AI105" s="553" t="s">
        <v>504</v>
      </c>
      <c r="AJ105" s="561"/>
    </row>
    <row r="106" spans="1:36" ht="34.5" thickBot="1" x14ac:dyDescent="0.25">
      <c r="A106" s="25"/>
      <c r="B106" s="544"/>
      <c r="C106" s="496"/>
      <c r="D106" s="496"/>
      <c r="E106" s="496"/>
      <c r="F106" s="585"/>
      <c r="G106" s="496"/>
      <c r="H106" s="496"/>
      <c r="I106" s="496"/>
      <c r="J106" s="252" t="s">
        <v>468</v>
      </c>
      <c r="K106" s="252" t="s">
        <v>469</v>
      </c>
      <c r="L106" s="252" t="s">
        <v>470</v>
      </c>
      <c r="M106" s="264">
        <v>32303</v>
      </c>
      <c r="N106" s="548"/>
      <c r="O106" s="457"/>
      <c r="P106" s="496"/>
      <c r="Q106" s="496"/>
      <c r="R106" s="496"/>
      <c r="S106" s="496"/>
      <c r="T106" s="587"/>
      <c r="U106" s="589"/>
      <c r="V106" s="589"/>
      <c r="W106" s="592"/>
      <c r="X106" s="592"/>
      <c r="Y106" s="592"/>
      <c r="Z106" s="592"/>
      <c r="AA106" s="592"/>
      <c r="AB106" s="589"/>
      <c r="AC106" s="592"/>
      <c r="AD106" s="592"/>
      <c r="AE106" s="589"/>
      <c r="AF106" s="592"/>
      <c r="AG106" s="592"/>
      <c r="AH106" s="503"/>
      <c r="AI106" s="503"/>
      <c r="AJ106" s="570"/>
    </row>
    <row r="107" spans="1:36" ht="68.25" thickBot="1" x14ac:dyDescent="0.25">
      <c r="A107" s="25"/>
      <c r="B107" s="545"/>
      <c r="C107" s="546"/>
      <c r="D107" s="546"/>
      <c r="E107" s="546"/>
      <c r="F107" s="599"/>
      <c r="G107" s="546"/>
      <c r="H107" s="546"/>
      <c r="I107" s="546"/>
      <c r="J107" s="253" t="s">
        <v>456</v>
      </c>
      <c r="K107" s="253" t="s">
        <v>457</v>
      </c>
      <c r="L107" s="253" t="s">
        <v>458</v>
      </c>
      <c r="M107" s="253">
        <v>3.2303000000000002</v>
      </c>
      <c r="N107" s="546"/>
      <c r="O107" s="458"/>
      <c r="P107" s="546"/>
      <c r="Q107" s="546"/>
      <c r="R107" s="546"/>
      <c r="S107" s="546"/>
      <c r="T107" s="602"/>
      <c r="U107" s="601"/>
      <c r="V107" s="601"/>
      <c r="W107" s="600"/>
      <c r="X107" s="600"/>
      <c r="Y107" s="600"/>
      <c r="Z107" s="600"/>
      <c r="AA107" s="600"/>
      <c r="AB107" s="601"/>
      <c r="AC107" s="600"/>
      <c r="AD107" s="600"/>
      <c r="AE107" s="601"/>
      <c r="AF107" s="600"/>
      <c r="AG107" s="600"/>
      <c r="AH107" s="554"/>
      <c r="AI107" s="554"/>
      <c r="AJ107" s="571"/>
    </row>
    <row r="108" spans="1:36" ht="15" x14ac:dyDescent="0.25">
      <c r="A108" s="25"/>
      <c r="B108" s="118"/>
      <c r="C108" s="119"/>
      <c r="D108" s="118"/>
      <c r="E108" s="119"/>
      <c r="F108" s="120"/>
      <c r="G108" s="119"/>
      <c r="H108" s="119"/>
      <c r="I108" s="119"/>
      <c r="J108" s="121"/>
      <c r="K108" s="121"/>
      <c r="L108" s="121"/>
      <c r="M108" s="122"/>
      <c r="N108" s="119"/>
      <c r="O108" s="119"/>
      <c r="P108" s="119"/>
      <c r="Q108" s="119"/>
      <c r="R108" s="119"/>
      <c r="S108" s="119"/>
      <c r="T108" s="123"/>
      <c r="U108" s="123"/>
      <c r="V108" s="123"/>
      <c r="W108" s="119"/>
      <c r="X108" s="119"/>
      <c r="Y108" s="119"/>
      <c r="Z108" s="119"/>
      <c r="AA108" s="119"/>
      <c r="AB108" s="123"/>
      <c r="AC108" s="119"/>
      <c r="AD108" s="119"/>
      <c r="AE108" s="123"/>
      <c r="AF108" s="119"/>
      <c r="AG108" s="119"/>
      <c r="AH108" s="124"/>
      <c r="AI108" s="124"/>
      <c r="AJ108"/>
    </row>
    <row r="109" spans="1:36" ht="12" customHeight="1" x14ac:dyDescent="0.2">
      <c r="A109" s="25"/>
      <c r="B109" s="125" t="s">
        <v>23</v>
      </c>
      <c r="J109" s="26"/>
      <c r="K109" s="26"/>
      <c r="L109" s="26"/>
      <c r="M109" s="26"/>
      <c r="T109" s="26"/>
      <c r="U109" s="26"/>
      <c r="V109" s="26"/>
      <c r="W109" s="26"/>
      <c r="X109" s="26"/>
      <c r="Y109" s="26"/>
      <c r="Z109" s="26"/>
      <c r="AA109" s="26"/>
      <c r="AB109" s="26"/>
      <c r="AC109" s="26"/>
    </row>
    <row r="110" spans="1:36" x14ac:dyDescent="0.2">
      <c r="A110" s="25"/>
      <c r="B110" s="125" t="s">
        <v>73</v>
      </c>
      <c r="J110" s="26"/>
      <c r="K110" s="26"/>
      <c r="L110" s="26"/>
      <c r="M110" s="26"/>
      <c r="T110" s="26"/>
      <c r="U110" s="26"/>
      <c r="V110" s="26"/>
      <c r="W110" s="26"/>
      <c r="X110" s="26"/>
      <c r="Y110" s="26"/>
      <c r="Z110" s="26"/>
      <c r="AA110" s="26"/>
      <c r="AB110" s="26"/>
      <c r="AC110" s="26"/>
    </row>
    <row r="111" spans="1:36" x14ac:dyDescent="0.2">
      <c r="A111" s="27"/>
      <c r="B111" s="125" t="s">
        <v>74</v>
      </c>
      <c r="J111" s="26"/>
      <c r="K111" s="26"/>
      <c r="L111" s="26"/>
      <c r="M111" s="26"/>
      <c r="T111" s="26"/>
      <c r="U111" s="26"/>
      <c r="V111" s="26"/>
      <c r="W111" s="26"/>
      <c r="X111" s="26"/>
      <c r="Y111" s="26"/>
      <c r="Z111" s="26"/>
      <c r="AA111" s="26"/>
      <c r="AB111" s="26"/>
      <c r="AC111" s="26"/>
    </row>
    <row r="112" spans="1:36" x14ac:dyDescent="0.2">
      <c r="A112" s="25"/>
      <c r="J112" s="26"/>
      <c r="K112" s="26"/>
      <c r="L112" s="26"/>
      <c r="M112" s="26"/>
      <c r="T112" s="26"/>
      <c r="U112" s="26"/>
      <c r="V112" s="26"/>
      <c r="W112" s="26"/>
      <c r="X112" s="26"/>
      <c r="Y112" s="26"/>
      <c r="Z112" s="26"/>
      <c r="AA112" s="26"/>
      <c r="AB112" s="26"/>
      <c r="AC112" s="26"/>
    </row>
    <row r="113" spans="1:29" x14ac:dyDescent="0.2">
      <c r="A113" s="25"/>
      <c r="J113" s="26"/>
      <c r="K113" s="26"/>
      <c r="L113" s="26"/>
      <c r="M113" s="26"/>
      <c r="T113" s="26"/>
      <c r="U113" s="26"/>
      <c r="V113" s="26"/>
      <c r="W113" s="26"/>
      <c r="X113" s="26"/>
      <c r="Y113" s="26"/>
      <c r="Z113" s="26"/>
      <c r="AA113" s="26"/>
      <c r="AB113" s="26"/>
      <c r="AC113" s="26"/>
    </row>
    <row r="114" spans="1:29" x14ac:dyDescent="0.2">
      <c r="A114" s="25"/>
      <c r="J114" s="26"/>
      <c r="K114" s="26"/>
      <c r="L114" s="26"/>
      <c r="M114" s="26"/>
      <c r="T114" s="26"/>
      <c r="U114" s="26"/>
      <c r="V114" s="26"/>
      <c r="W114" s="26"/>
      <c r="X114" s="26"/>
      <c r="Y114" s="26"/>
      <c r="Z114" s="26"/>
      <c r="AA114" s="26"/>
      <c r="AB114" s="26"/>
      <c r="AC114" s="26"/>
    </row>
    <row r="115" spans="1:29" x14ac:dyDescent="0.2">
      <c r="A115" s="25"/>
      <c r="B115" s="125" t="s">
        <v>24</v>
      </c>
      <c r="J115" s="26"/>
      <c r="K115" s="26"/>
      <c r="L115" s="26"/>
      <c r="M115" s="26"/>
      <c r="T115" s="26"/>
      <c r="U115" s="26"/>
      <c r="V115" s="26"/>
      <c r="W115" s="26"/>
      <c r="X115" s="26"/>
      <c r="Y115" s="26"/>
      <c r="Z115" s="26"/>
      <c r="AA115" s="26"/>
      <c r="AB115" s="26"/>
      <c r="AC115" s="26"/>
    </row>
    <row r="116" spans="1:29" x14ac:dyDescent="0.2">
      <c r="J116" s="26"/>
      <c r="K116" s="26"/>
      <c r="L116" s="26"/>
      <c r="M116" s="26"/>
      <c r="T116" s="26"/>
      <c r="U116" s="26"/>
      <c r="V116" s="26"/>
      <c r="W116" s="26"/>
      <c r="X116" s="26"/>
      <c r="Y116" s="26"/>
      <c r="Z116" s="26"/>
      <c r="AA116" s="26"/>
      <c r="AB116" s="26"/>
      <c r="AC116" s="26"/>
    </row>
    <row r="117" spans="1:29" x14ac:dyDescent="0.2">
      <c r="J117" s="26"/>
      <c r="K117" s="26"/>
      <c r="L117" s="26"/>
      <c r="M117" s="26"/>
      <c r="T117" s="26"/>
      <c r="U117" s="26"/>
      <c r="V117" s="26"/>
      <c r="W117" s="26"/>
      <c r="X117" s="26"/>
      <c r="Y117" s="26"/>
      <c r="Z117" s="26"/>
      <c r="AA117" s="26"/>
      <c r="AB117" s="26"/>
      <c r="AC117" s="26"/>
    </row>
    <row r="118" spans="1:29" x14ac:dyDescent="0.2">
      <c r="J118" s="26"/>
      <c r="K118" s="26"/>
      <c r="L118" s="26"/>
      <c r="M118" s="26"/>
      <c r="T118" s="26"/>
      <c r="U118" s="26"/>
      <c r="V118" s="26"/>
      <c r="W118" s="26"/>
      <c r="X118" s="26"/>
      <c r="Y118" s="26"/>
      <c r="Z118" s="26"/>
      <c r="AA118" s="26"/>
      <c r="AB118" s="26"/>
      <c r="AC118" s="26"/>
    </row>
    <row r="119" spans="1:29" x14ac:dyDescent="0.2">
      <c r="J119" s="26"/>
      <c r="K119" s="26"/>
      <c r="L119" s="26"/>
      <c r="M119" s="26"/>
      <c r="T119" s="26"/>
      <c r="U119" s="26"/>
      <c r="V119" s="26"/>
      <c r="W119" s="26"/>
      <c r="X119" s="26"/>
      <c r="Y119" s="26"/>
      <c r="Z119" s="26"/>
      <c r="AA119" s="26"/>
      <c r="AB119" s="26"/>
      <c r="AC119" s="26"/>
    </row>
    <row r="120" spans="1:29" x14ac:dyDescent="0.2">
      <c r="J120" s="26"/>
      <c r="K120" s="26"/>
      <c r="L120" s="26"/>
      <c r="M120" s="26"/>
      <c r="T120" s="26"/>
      <c r="U120" s="26"/>
      <c r="V120" s="26"/>
      <c r="W120" s="26"/>
      <c r="X120" s="26"/>
      <c r="Y120" s="26"/>
      <c r="Z120" s="26"/>
      <c r="AA120" s="26"/>
      <c r="AB120" s="26"/>
      <c r="AC120" s="26"/>
    </row>
    <row r="121" spans="1:29" x14ac:dyDescent="0.2">
      <c r="J121" s="26"/>
      <c r="K121" s="26"/>
      <c r="L121" s="26"/>
      <c r="M121" s="26"/>
      <c r="T121" s="26"/>
      <c r="U121" s="26"/>
      <c r="V121" s="26"/>
      <c r="W121" s="26"/>
      <c r="X121" s="26"/>
      <c r="Y121" s="26"/>
      <c r="Z121" s="26"/>
      <c r="AA121" s="26"/>
      <c r="AB121" s="26"/>
      <c r="AC121" s="26"/>
    </row>
    <row r="122" spans="1:29" x14ac:dyDescent="0.2">
      <c r="J122" s="26"/>
      <c r="K122" s="26"/>
      <c r="L122" s="26"/>
      <c r="M122" s="26"/>
      <c r="T122" s="26"/>
      <c r="U122" s="26"/>
      <c r="V122" s="26"/>
      <c r="W122" s="26"/>
      <c r="X122" s="26"/>
      <c r="Y122" s="26"/>
      <c r="Z122" s="26"/>
      <c r="AA122" s="26"/>
      <c r="AB122" s="26"/>
      <c r="AC122" s="26"/>
    </row>
    <row r="123" spans="1:29" x14ac:dyDescent="0.2">
      <c r="J123" s="26"/>
      <c r="K123" s="26"/>
      <c r="L123" s="26"/>
      <c r="M123" s="26"/>
      <c r="T123" s="26"/>
      <c r="U123" s="26"/>
      <c r="V123" s="26"/>
      <c r="W123" s="26"/>
      <c r="X123" s="26"/>
      <c r="Y123" s="26"/>
      <c r="Z123" s="26"/>
      <c r="AA123" s="26"/>
      <c r="AB123" s="26"/>
      <c r="AC123" s="26"/>
    </row>
    <row r="124" spans="1:29" x14ac:dyDescent="0.2">
      <c r="J124" s="26"/>
      <c r="K124" s="26"/>
      <c r="L124" s="26"/>
      <c r="M124" s="26"/>
      <c r="T124" s="26"/>
      <c r="U124" s="26"/>
      <c r="V124" s="26"/>
      <c r="W124" s="26"/>
      <c r="X124" s="26"/>
      <c r="Y124" s="26"/>
      <c r="Z124" s="26"/>
      <c r="AA124" s="26"/>
      <c r="AB124" s="26"/>
      <c r="AC124" s="26"/>
    </row>
    <row r="125" spans="1:29" x14ac:dyDescent="0.2">
      <c r="J125" s="26"/>
      <c r="K125" s="26"/>
      <c r="L125" s="26"/>
      <c r="M125" s="26"/>
      <c r="T125" s="26"/>
      <c r="U125" s="26"/>
      <c r="V125" s="26"/>
      <c r="W125" s="26"/>
      <c r="X125" s="26"/>
      <c r="Y125" s="26"/>
      <c r="Z125" s="26"/>
      <c r="AA125" s="26"/>
      <c r="AB125" s="26"/>
      <c r="AC125" s="26"/>
    </row>
    <row r="126" spans="1:29" x14ac:dyDescent="0.2">
      <c r="J126" s="26"/>
      <c r="K126" s="26"/>
      <c r="L126" s="26"/>
      <c r="M126" s="26"/>
      <c r="T126" s="26"/>
      <c r="U126" s="26"/>
      <c r="V126" s="26"/>
      <c r="W126" s="26"/>
      <c r="X126" s="26"/>
      <c r="Y126" s="26"/>
      <c r="Z126" s="26"/>
      <c r="AA126" s="26"/>
      <c r="AB126" s="26"/>
      <c r="AC126" s="26"/>
    </row>
    <row r="127" spans="1:29" x14ac:dyDescent="0.2">
      <c r="J127" s="26"/>
      <c r="K127" s="26"/>
      <c r="L127" s="26"/>
      <c r="M127" s="26"/>
      <c r="T127" s="26"/>
      <c r="U127" s="26"/>
      <c r="V127" s="26"/>
      <c r="W127" s="26"/>
      <c r="X127" s="26"/>
      <c r="Y127" s="26"/>
      <c r="Z127" s="26"/>
      <c r="AA127" s="26"/>
      <c r="AB127" s="26"/>
      <c r="AC127" s="26"/>
    </row>
    <row r="128" spans="1:29" x14ac:dyDescent="0.2">
      <c r="J128" s="26"/>
      <c r="K128" s="26"/>
      <c r="L128" s="26"/>
      <c r="M128" s="26"/>
      <c r="T128" s="26"/>
      <c r="U128" s="26"/>
      <c r="V128" s="26"/>
      <c r="W128" s="26"/>
      <c r="X128" s="26"/>
      <c r="Y128" s="26"/>
      <c r="Z128" s="26"/>
      <c r="AA128" s="26"/>
      <c r="AB128" s="26"/>
      <c r="AC128" s="26"/>
    </row>
    <row r="129" spans="10:29" x14ac:dyDescent="0.2">
      <c r="J129" s="26"/>
      <c r="K129" s="26"/>
      <c r="L129" s="26"/>
      <c r="M129" s="26"/>
      <c r="T129" s="26"/>
      <c r="U129" s="26"/>
      <c r="V129" s="26"/>
      <c r="W129" s="26"/>
      <c r="X129" s="26"/>
      <c r="Y129" s="26"/>
      <c r="Z129" s="26"/>
      <c r="AA129" s="26"/>
      <c r="AB129" s="26"/>
      <c r="AC129" s="26"/>
    </row>
    <row r="130" spans="10:29" x14ac:dyDescent="0.2">
      <c r="J130" s="26"/>
      <c r="K130" s="26"/>
      <c r="L130" s="26"/>
      <c r="M130" s="26"/>
      <c r="T130" s="26"/>
      <c r="U130" s="26"/>
      <c r="V130" s="26"/>
      <c r="W130" s="26"/>
      <c r="X130" s="26"/>
      <c r="Y130" s="26"/>
      <c r="Z130" s="26"/>
      <c r="AA130" s="26"/>
      <c r="AB130" s="26"/>
      <c r="AC130" s="26"/>
    </row>
    <row r="131" spans="10:29" x14ac:dyDescent="0.2">
      <c r="J131" s="26"/>
      <c r="K131" s="26"/>
      <c r="L131" s="26"/>
      <c r="M131" s="26"/>
      <c r="T131" s="26"/>
      <c r="U131" s="26"/>
      <c r="V131" s="26"/>
      <c r="W131" s="26"/>
      <c r="X131" s="26"/>
      <c r="Y131" s="26"/>
      <c r="Z131" s="26"/>
      <c r="AA131" s="26"/>
      <c r="AB131" s="26"/>
      <c r="AC131" s="26"/>
    </row>
    <row r="132" spans="10:29" x14ac:dyDescent="0.2">
      <c r="J132" s="26"/>
      <c r="K132" s="26"/>
      <c r="L132" s="26"/>
      <c r="M132" s="26"/>
      <c r="T132" s="26"/>
      <c r="U132" s="26"/>
      <c r="V132" s="26"/>
      <c r="W132" s="26"/>
      <c r="X132" s="26"/>
      <c r="Y132" s="26"/>
      <c r="Z132" s="26"/>
      <c r="AA132" s="26"/>
      <c r="AB132" s="26"/>
      <c r="AC132" s="26"/>
    </row>
    <row r="133" spans="10:29" x14ac:dyDescent="0.2">
      <c r="J133" s="26"/>
      <c r="K133" s="26"/>
      <c r="L133" s="26"/>
      <c r="M133" s="26"/>
      <c r="T133" s="26"/>
      <c r="U133" s="26"/>
      <c r="V133" s="26"/>
      <c r="W133" s="26"/>
      <c r="X133" s="26"/>
      <c r="Y133" s="26"/>
      <c r="Z133" s="26"/>
      <c r="AA133" s="26"/>
      <c r="AB133" s="26"/>
      <c r="AC133" s="26"/>
    </row>
    <row r="134" spans="10:29" x14ac:dyDescent="0.2">
      <c r="J134" s="26"/>
      <c r="K134" s="26"/>
      <c r="L134" s="26"/>
      <c r="M134" s="26"/>
      <c r="T134" s="26"/>
      <c r="U134" s="26"/>
      <c r="V134" s="26"/>
      <c r="W134" s="26"/>
      <c r="X134" s="26"/>
      <c r="Y134" s="26"/>
      <c r="Z134" s="26"/>
      <c r="AA134" s="26"/>
      <c r="AB134" s="26"/>
      <c r="AC134" s="26"/>
    </row>
    <row r="135" spans="10:29" x14ac:dyDescent="0.2">
      <c r="J135" s="26"/>
      <c r="K135" s="26"/>
      <c r="L135" s="26"/>
      <c r="M135" s="26"/>
      <c r="T135" s="26"/>
      <c r="U135" s="26"/>
      <c r="V135" s="26"/>
      <c r="W135" s="26"/>
      <c r="X135" s="26"/>
      <c r="Y135" s="26"/>
      <c r="Z135" s="26"/>
      <c r="AA135" s="26"/>
      <c r="AB135" s="26"/>
      <c r="AC135" s="26"/>
    </row>
    <row r="136" spans="10:29" x14ac:dyDescent="0.2">
      <c r="J136" s="26"/>
      <c r="K136" s="26"/>
      <c r="L136" s="26"/>
      <c r="M136" s="26"/>
      <c r="T136" s="26"/>
      <c r="U136" s="26"/>
      <c r="V136" s="26"/>
      <c r="W136" s="26"/>
      <c r="X136" s="26"/>
      <c r="Y136" s="26"/>
      <c r="Z136" s="26"/>
      <c r="AA136" s="26"/>
      <c r="AB136" s="26"/>
      <c r="AC136" s="26"/>
    </row>
    <row r="137" spans="10:29" x14ac:dyDescent="0.2">
      <c r="J137" s="26"/>
      <c r="K137" s="26"/>
      <c r="L137" s="26"/>
      <c r="M137" s="26"/>
      <c r="T137" s="26"/>
      <c r="U137" s="26"/>
      <c r="V137" s="26"/>
      <c r="W137" s="26"/>
      <c r="X137" s="26"/>
      <c r="Y137" s="26"/>
      <c r="Z137" s="26"/>
      <c r="AA137" s="26"/>
      <c r="AB137" s="26"/>
      <c r="AC137" s="26"/>
    </row>
    <row r="138" spans="10:29" x14ac:dyDescent="0.2">
      <c r="J138" s="26"/>
      <c r="K138" s="26"/>
      <c r="L138" s="26"/>
      <c r="M138" s="26"/>
      <c r="T138" s="26"/>
      <c r="U138" s="26"/>
      <c r="V138" s="26"/>
      <c r="W138" s="26"/>
      <c r="X138" s="26"/>
      <c r="Y138" s="26"/>
      <c r="Z138" s="26"/>
      <c r="AA138" s="26"/>
      <c r="AB138" s="26"/>
      <c r="AC138" s="26"/>
    </row>
    <row r="139" spans="10:29" x14ac:dyDescent="0.2">
      <c r="J139" s="26"/>
      <c r="K139" s="26"/>
      <c r="L139" s="26"/>
      <c r="M139" s="26"/>
      <c r="T139" s="26"/>
      <c r="U139" s="26"/>
      <c r="V139" s="26"/>
      <c r="W139" s="26"/>
      <c r="X139" s="26"/>
      <c r="Y139" s="26"/>
      <c r="Z139" s="26"/>
      <c r="AA139" s="26"/>
      <c r="AB139" s="26"/>
      <c r="AC139" s="26"/>
    </row>
    <row r="140" spans="10:29" x14ac:dyDescent="0.2">
      <c r="J140" s="26"/>
      <c r="K140" s="26"/>
      <c r="L140" s="26"/>
      <c r="M140" s="26"/>
      <c r="T140" s="26"/>
      <c r="U140" s="26"/>
      <c r="V140" s="26"/>
      <c r="W140" s="26"/>
      <c r="X140" s="26"/>
      <c r="Y140" s="26"/>
      <c r="Z140" s="26"/>
      <c r="AA140" s="26"/>
      <c r="AB140" s="26"/>
      <c r="AC140" s="26"/>
    </row>
    <row r="141" spans="10:29" x14ac:dyDescent="0.2">
      <c r="J141" s="26"/>
      <c r="K141" s="26"/>
      <c r="L141" s="26"/>
      <c r="M141" s="26"/>
      <c r="T141" s="26"/>
      <c r="U141" s="26"/>
      <c r="V141" s="26"/>
      <c r="W141" s="26"/>
      <c r="X141" s="26"/>
      <c r="Y141" s="26"/>
      <c r="Z141" s="26"/>
      <c r="AA141" s="26"/>
      <c r="AB141" s="26"/>
      <c r="AC141" s="26"/>
    </row>
    <row r="142" spans="10:29" x14ac:dyDescent="0.2">
      <c r="J142" s="26"/>
      <c r="K142" s="26"/>
      <c r="L142" s="26"/>
      <c r="M142" s="26"/>
      <c r="T142" s="26"/>
      <c r="U142" s="26"/>
      <c r="V142" s="26"/>
      <c r="W142" s="26"/>
      <c r="X142" s="26"/>
      <c r="Y142" s="26"/>
      <c r="Z142" s="26"/>
      <c r="AA142" s="26"/>
      <c r="AB142" s="26"/>
      <c r="AC142" s="26"/>
    </row>
    <row r="143" spans="10:29" x14ac:dyDescent="0.2">
      <c r="J143" s="26"/>
      <c r="K143" s="26"/>
      <c r="L143" s="26"/>
      <c r="M143" s="26"/>
      <c r="T143" s="26"/>
      <c r="U143" s="26"/>
      <c r="V143" s="26"/>
      <c r="W143" s="26"/>
      <c r="X143" s="26"/>
      <c r="Y143" s="26"/>
      <c r="Z143" s="26"/>
      <c r="AA143" s="26"/>
      <c r="AB143" s="26"/>
      <c r="AC143" s="26"/>
    </row>
    <row r="144" spans="10:29" x14ac:dyDescent="0.2">
      <c r="J144" s="26"/>
      <c r="K144" s="26"/>
      <c r="L144" s="26"/>
      <c r="M144" s="26"/>
      <c r="T144" s="26"/>
      <c r="U144" s="26"/>
      <c r="V144" s="26"/>
      <c r="W144" s="26"/>
      <c r="X144" s="26"/>
      <c r="Y144" s="26"/>
      <c r="Z144" s="26"/>
      <c r="AA144" s="26"/>
      <c r="AB144" s="26"/>
      <c r="AC144" s="26"/>
    </row>
    <row r="145" spans="10:29" x14ac:dyDescent="0.2">
      <c r="J145" s="26"/>
      <c r="K145" s="26"/>
      <c r="L145" s="26"/>
      <c r="M145" s="26"/>
      <c r="T145" s="26"/>
      <c r="U145" s="26"/>
      <c r="V145" s="26"/>
      <c r="W145" s="26"/>
      <c r="X145" s="26"/>
      <c r="Y145" s="26"/>
      <c r="Z145" s="26"/>
      <c r="AA145" s="26"/>
      <c r="AB145" s="26"/>
      <c r="AC145" s="26"/>
    </row>
    <row r="146" spans="10:29" x14ac:dyDescent="0.2">
      <c r="J146" s="26"/>
      <c r="K146" s="26"/>
      <c r="L146" s="26"/>
      <c r="M146" s="26"/>
      <c r="T146" s="26"/>
      <c r="U146" s="26"/>
      <c r="V146" s="26"/>
      <c r="W146" s="26"/>
      <c r="X146" s="26"/>
      <c r="Y146" s="26"/>
      <c r="Z146" s="26"/>
      <c r="AA146" s="26"/>
      <c r="AB146" s="26"/>
      <c r="AC146" s="26"/>
    </row>
    <row r="147" spans="10:29" x14ac:dyDescent="0.2">
      <c r="J147" s="26"/>
      <c r="K147" s="26"/>
      <c r="L147" s="26"/>
      <c r="M147" s="26"/>
      <c r="T147" s="26"/>
      <c r="U147" s="26"/>
      <c r="V147" s="26"/>
      <c r="W147" s="26"/>
      <c r="X147" s="26"/>
      <c r="Y147" s="26"/>
      <c r="Z147" s="26"/>
      <c r="AA147" s="26"/>
      <c r="AB147" s="26"/>
      <c r="AC147" s="26"/>
    </row>
    <row r="148" spans="10:29" x14ac:dyDescent="0.2">
      <c r="J148" s="26"/>
      <c r="K148" s="26"/>
      <c r="L148" s="26"/>
      <c r="M148" s="26"/>
      <c r="T148" s="26"/>
      <c r="U148" s="26"/>
      <c r="V148" s="26"/>
      <c r="W148" s="26"/>
      <c r="X148" s="26"/>
      <c r="Y148" s="26"/>
      <c r="Z148" s="26"/>
      <c r="AA148" s="26"/>
      <c r="AB148" s="26"/>
      <c r="AC148" s="26"/>
    </row>
    <row r="149" spans="10:29" x14ac:dyDescent="0.2">
      <c r="J149" s="26"/>
      <c r="K149" s="26"/>
      <c r="L149" s="26"/>
      <c r="M149" s="26"/>
      <c r="T149" s="26"/>
      <c r="U149" s="26"/>
      <c r="V149" s="26"/>
      <c r="W149" s="26"/>
      <c r="X149" s="26"/>
      <c r="Y149" s="26"/>
      <c r="Z149" s="26"/>
      <c r="AA149" s="26"/>
      <c r="AB149" s="26"/>
      <c r="AC149" s="26"/>
    </row>
    <row r="150" spans="10:29" x14ac:dyDescent="0.2">
      <c r="J150" s="26"/>
      <c r="K150" s="26"/>
      <c r="L150" s="26"/>
      <c r="M150" s="26"/>
      <c r="T150" s="26"/>
      <c r="U150" s="26"/>
      <c r="V150" s="26"/>
      <c r="W150" s="26"/>
      <c r="X150" s="26"/>
      <c r="Y150" s="26"/>
      <c r="Z150" s="26"/>
      <c r="AA150" s="26"/>
      <c r="AB150" s="26"/>
      <c r="AC150" s="26"/>
    </row>
    <row r="151" spans="10:29" x14ac:dyDescent="0.2">
      <c r="J151" s="26"/>
      <c r="K151" s="26"/>
      <c r="L151" s="26"/>
      <c r="M151" s="26"/>
      <c r="T151" s="26"/>
      <c r="U151" s="26"/>
      <c r="V151" s="26"/>
      <c r="W151" s="26"/>
      <c r="X151" s="26"/>
      <c r="Y151" s="26"/>
      <c r="Z151" s="26"/>
      <c r="AA151" s="26"/>
      <c r="AB151" s="26"/>
      <c r="AC151" s="26"/>
    </row>
    <row r="152" spans="10:29" x14ac:dyDescent="0.2">
      <c r="J152" s="26"/>
      <c r="K152" s="26"/>
      <c r="L152" s="26"/>
      <c r="M152" s="26"/>
      <c r="T152" s="26"/>
      <c r="U152" s="26"/>
      <c r="V152" s="26"/>
      <c r="W152" s="26"/>
      <c r="X152" s="26"/>
      <c r="Y152" s="26"/>
      <c r="Z152" s="26"/>
      <c r="AA152" s="26"/>
      <c r="AB152" s="26"/>
      <c r="AC152" s="26"/>
    </row>
    <row r="153" spans="10:29" x14ac:dyDescent="0.2">
      <c r="J153" s="26"/>
      <c r="K153" s="26"/>
      <c r="L153" s="26"/>
      <c r="M153" s="26"/>
      <c r="T153" s="26"/>
      <c r="U153" s="26"/>
      <c r="V153" s="26"/>
      <c r="W153" s="26"/>
      <c r="X153" s="26"/>
      <c r="Y153" s="26"/>
      <c r="Z153" s="26"/>
      <c r="AA153" s="26"/>
      <c r="AB153" s="26"/>
      <c r="AC153" s="26"/>
    </row>
    <row r="154" spans="10:29" x14ac:dyDescent="0.2">
      <c r="J154" s="26"/>
      <c r="K154" s="26"/>
      <c r="L154" s="26"/>
      <c r="M154" s="26"/>
      <c r="T154" s="26"/>
      <c r="U154" s="26"/>
      <c r="V154" s="26"/>
      <c r="W154" s="26"/>
      <c r="X154" s="26"/>
      <c r="Y154" s="26"/>
      <c r="Z154" s="26"/>
      <c r="AA154" s="26"/>
      <c r="AB154" s="26"/>
      <c r="AC154" s="26"/>
    </row>
    <row r="155" spans="10:29" x14ac:dyDescent="0.2">
      <c r="J155" s="26"/>
      <c r="K155" s="26"/>
      <c r="L155" s="26"/>
      <c r="M155" s="26"/>
      <c r="T155" s="26"/>
      <c r="U155" s="26"/>
      <c r="V155" s="26"/>
      <c r="W155" s="26"/>
      <c r="X155" s="26"/>
      <c r="Y155" s="26"/>
      <c r="Z155" s="26"/>
      <c r="AA155" s="26"/>
      <c r="AB155" s="26"/>
      <c r="AC155" s="26"/>
    </row>
    <row r="156" spans="10:29" x14ac:dyDescent="0.2">
      <c r="J156" s="26"/>
      <c r="K156" s="26"/>
      <c r="L156" s="26"/>
      <c r="M156" s="26"/>
      <c r="T156" s="26"/>
      <c r="U156" s="26"/>
      <c r="V156" s="26"/>
      <c r="W156" s="26"/>
      <c r="X156" s="26"/>
      <c r="Y156" s="26"/>
      <c r="Z156" s="26"/>
      <c r="AA156" s="26"/>
      <c r="AB156" s="26"/>
      <c r="AC156" s="26"/>
    </row>
    <row r="157" spans="10:29" x14ac:dyDescent="0.2">
      <c r="J157" s="26"/>
      <c r="K157" s="26"/>
      <c r="L157" s="26"/>
      <c r="M157" s="26"/>
      <c r="T157" s="26"/>
      <c r="U157" s="26"/>
      <c r="V157" s="26"/>
      <c r="W157" s="26"/>
      <c r="X157" s="26"/>
      <c r="Y157" s="26"/>
      <c r="Z157" s="26"/>
      <c r="AA157" s="26"/>
      <c r="AB157" s="26"/>
      <c r="AC157" s="26"/>
    </row>
    <row r="158" spans="10:29" x14ac:dyDescent="0.2">
      <c r="J158" s="26"/>
      <c r="K158" s="26"/>
      <c r="L158" s="26"/>
      <c r="M158" s="26"/>
      <c r="T158" s="26"/>
      <c r="U158" s="26"/>
      <c r="V158" s="26"/>
      <c r="W158" s="26"/>
      <c r="X158" s="26"/>
      <c r="Y158" s="26"/>
      <c r="Z158" s="26"/>
      <c r="AA158" s="26"/>
      <c r="AB158" s="26"/>
      <c r="AC158" s="26"/>
    </row>
    <row r="159" spans="10:29" x14ac:dyDescent="0.2">
      <c r="J159" s="26"/>
      <c r="K159" s="26"/>
      <c r="L159" s="26"/>
      <c r="M159" s="26"/>
      <c r="T159" s="26"/>
      <c r="U159" s="26"/>
      <c r="V159" s="26"/>
      <c r="W159" s="26"/>
      <c r="X159" s="26"/>
      <c r="Y159" s="26"/>
      <c r="Z159" s="26"/>
      <c r="AA159" s="26"/>
      <c r="AB159" s="26"/>
      <c r="AC159" s="26"/>
    </row>
    <row r="160" spans="10:29" x14ac:dyDescent="0.2">
      <c r="J160" s="26"/>
      <c r="K160" s="26"/>
      <c r="L160" s="26"/>
      <c r="M160" s="26"/>
      <c r="T160" s="26"/>
      <c r="U160" s="26"/>
      <c r="V160" s="26"/>
      <c r="W160" s="26"/>
      <c r="X160" s="26"/>
      <c r="Y160" s="26"/>
      <c r="Z160" s="26"/>
      <c r="AA160" s="26"/>
      <c r="AB160" s="26"/>
      <c r="AC160" s="26"/>
    </row>
    <row r="161" spans="10:29" x14ac:dyDescent="0.2">
      <c r="J161" s="26"/>
      <c r="K161" s="26"/>
      <c r="L161" s="26"/>
      <c r="M161" s="26"/>
      <c r="T161" s="26"/>
      <c r="U161" s="26"/>
      <c r="V161" s="26"/>
      <c r="W161" s="26"/>
      <c r="X161" s="26"/>
      <c r="Y161" s="26"/>
      <c r="Z161" s="26"/>
      <c r="AA161" s="26"/>
      <c r="AB161" s="26"/>
      <c r="AC161" s="26"/>
    </row>
    <row r="162" spans="10:29" x14ac:dyDescent="0.2">
      <c r="J162" s="26"/>
      <c r="K162" s="26"/>
      <c r="L162" s="26"/>
      <c r="M162" s="26"/>
      <c r="T162" s="26"/>
      <c r="U162" s="26"/>
      <c r="V162" s="26"/>
      <c r="W162" s="26"/>
      <c r="X162" s="26"/>
      <c r="Y162" s="26"/>
      <c r="Z162" s="26"/>
      <c r="AA162" s="26"/>
      <c r="AB162" s="26"/>
      <c r="AC162" s="26"/>
    </row>
    <row r="163" spans="10:29" x14ac:dyDescent="0.2">
      <c r="J163" s="26"/>
      <c r="K163" s="26"/>
      <c r="L163" s="26"/>
      <c r="M163" s="26"/>
      <c r="T163" s="26"/>
      <c r="U163" s="26"/>
      <c r="V163" s="26"/>
      <c r="W163" s="26"/>
      <c r="X163" s="26"/>
      <c r="Y163" s="26"/>
      <c r="Z163" s="26"/>
      <c r="AA163" s="26"/>
      <c r="AB163" s="26"/>
      <c r="AC163" s="26"/>
    </row>
    <row r="164" spans="10:29" x14ac:dyDescent="0.2">
      <c r="J164" s="26"/>
      <c r="K164" s="26"/>
      <c r="L164" s="26"/>
      <c r="M164" s="26"/>
      <c r="T164" s="26"/>
      <c r="U164" s="26"/>
      <c r="V164" s="26"/>
      <c r="W164" s="26"/>
      <c r="X164" s="26"/>
      <c r="Y164" s="26"/>
      <c r="Z164" s="26"/>
      <c r="AA164" s="26"/>
      <c r="AB164" s="26"/>
      <c r="AC164" s="26"/>
    </row>
    <row r="165" spans="10:29" x14ac:dyDescent="0.2">
      <c r="J165" s="26"/>
      <c r="K165" s="26"/>
      <c r="L165" s="26"/>
      <c r="M165" s="26"/>
      <c r="T165" s="26"/>
      <c r="U165" s="26"/>
      <c r="V165" s="26"/>
      <c r="W165" s="26"/>
      <c r="X165" s="26"/>
      <c r="Y165" s="26"/>
      <c r="Z165" s="26"/>
      <c r="AA165" s="26"/>
      <c r="AB165" s="26"/>
      <c r="AC165" s="26"/>
    </row>
    <row r="166" spans="10:29" x14ac:dyDescent="0.2">
      <c r="J166" s="26"/>
      <c r="K166" s="26"/>
      <c r="L166" s="26"/>
      <c r="M166" s="26"/>
      <c r="T166" s="26"/>
      <c r="U166" s="26"/>
      <c r="V166" s="26"/>
      <c r="W166" s="26"/>
      <c r="X166" s="26"/>
      <c r="Y166" s="26"/>
      <c r="Z166" s="26"/>
      <c r="AA166" s="26"/>
      <c r="AB166" s="26"/>
      <c r="AC166" s="26"/>
    </row>
    <row r="167" spans="10:29" x14ac:dyDescent="0.2">
      <c r="J167" s="26"/>
      <c r="K167" s="26"/>
      <c r="L167" s="26"/>
      <c r="M167" s="26"/>
    </row>
    <row r="168" spans="10:29" x14ac:dyDescent="0.2">
      <c r="J168" s="26"/>
      <c r="K168" s="26"/>
      <c r="L168" s="26"/>
      <c r="M168" s="26"/>
    </row>
    <row r="169" spans="10:29" x14ac:dyDescent="0.2">
      <c r="J169" s="26"/>
      <c r="K169" s="26"/>
      <c r="L169" s="26"/>
      <c r="M169" s="26"/>
    </row>
    <row r="170" spans="10:29" x14ac:dyDescent="0.2">
      <c r="J170" s="26"/>
      <c r="K170" s="26"/>
      <c r="L170" s="26"/>
      <c r="M170" s="26"/>
    </row>
    <row r="171" spans="10:29" x14ac:dyDescent="0.2">
      <c r="J171" s="26"/>
      <c r="K171" s="26"/>
      <c r="L171" s="26"/>
      <c r="M171" s="26"/>
    </row>
    <row r="172" spans="10:29" x14ac:dyDescent="0.2">
      <c r="J172" s="26"/>
      <c r="K172" s="26"/>
      <c r="L172" s="26"/>
      <c r="M172" s="26"/>
    </row>
    <row r="173" spans="10:29" x14ac:dyDescent="0.2">
      <c r="J173" s="26"/>
      <c r="K173" s="26"/>
      <c r="L173" s="26"/>
      <c r="M173" s="26"/>
    </row>
    <row r="174" spans="10:29" x14ac:dyDescent="0.2">
      <c r="J174" s="26"/>
      <c r="K174" s="26"/>
      <c r="L174" s="26"/>
      <c r="M174" s="26"/>
    </row>
    <row r="175" spans="10:29" x14ac:dyDescent="0.2">
      <c r="J175" s="26"/>
      <c r="K175" s="26"/>
      <c r="L175" s="26"/>
      <c r="M175" s="26"/>
    </row>
    <row r="176" spans="10:29" x14ac:dyDescent="0.2">
      <c r="J176" s="26"/>
      <c r="K176" s="26"/>
      <c r="L176" s="26"/>
      <c r="M176" s="26"/>
    </row>
    <row r="177" spans="10:13" x14ac:dyDescent="0.2">
      <c r="J177" s="26"/>
      <c r="K177" s="26"/>
      <c r="L177" s="26"/>
      <c r="M177" s="26"/>
    </row>
    <row r="178" spans="10:13" x14ac:dyDescent="0.2">
      <c r="J178" s="26"/>
      <c r="K178" s="26"/>
      <c r="L178" s="26"/>
      <c r="M178" s="26"/>
    </row>
    <row r="179" spans="10:13" x14ac:dyDescent="0.2">
      <c r="J179" s="26"/>
      <c r="K179" s="26"/>
      <c r="L179" s="26"/>
      <c r="M179" s="26"/>
    </row>
    <row r="180" spans="10:13" x14ac:dyDescent="0.2">
      <c r="J180" s="26"/>
      <c r="K180" s="26"/>
      <c r="L180" s="26"/>
      <c r="M180" s="26"/>
    </row>
    <row r="181" spans="10:13" x14ac:dyDescent="0.2">
      <c r="J181" s="26"/>
      <c r="K181" s="26"/>
      <c r="L181" s="26"/>
      <c r="M181" s="26"/>
    </row>
    <row r="182" spans="10:13" x14ac:dyDescent="0.2">
      <c r="J182" s="26"/>
      <c r="K182" s="26"/>
      <c r="L182" s="26"/>
      <c r="M182" s="26"/>
    </row>
    <row r="183" spans="10:13" x14ac:dyDescent="0.2">
      <c r="J183" s="26"/>
      <c r="K183" s="26"/>
      <c r="L183" s="26"/>
      <c r="M183" s="26"/>
    </row>
    <row r="184" spans="10:13" x14ac:dyDescent="0.2">
      <c r="J184" s="26"/>
      <c r="K184" s="26"/>
      <c r="L184" s="26"/>
      <c r="M184" s="26"/>
    </row>
    <row r="185" spans="10:13" x14ac:dyDescent="0.2">
      <c r="J185" s="26"/>
      <c r="K185" s="26"/>
      <c r="L185" s="26"/>
      <c r="M185" s="26"/>
    </row>
    <row r="186" spans="10:13" x14ac:dyDescent="0.2">
      <c r="J186" s="26"/>
      <c r="K186" s="26"/>
      <c r="L186" s="26"/>
      <c r="M186" s="26"/>
    </row>
    <row r="187" spans="10:13" x14ac:dyDescent="0.2">
      <c r="J187" s="26"/>
      <c r="K187" s="26"/>
      <c r="L187" s="26"/>
      <c r="M187" s="26"/>
    </row>
    <row r="188" spans="10:13" x14ac:dyDescent="0.2">
      <c r="J188" s="26"/>
      <c r="K188" s="26"/>
      <c r="L188" s="26"/>
      <c r="M188" s="26"/>
    </row>
    <row r="189" spans="10:13" x14ac:dyDescent="0.2">
      <c r="J189" s="26"/>
      <c r="K189" s="26"/>
      <c r="L189" s="26"/>
      <c r="M189" s="26"/>
    </row>
    <row r="190" spans="10:13" x14ac:dyDescent="0.2">
      <c r="J190" s="26"/>
      <c r="K190" s="26"/>
      <c r="L190" s="26"/>
      <c r="M190" s="26"/>
    </row>
    <row r="191" spans="10:13" x14ac:dyDescent="0.2">
      <c r="J191" s="26"/>
      <c r="K191" s="26"/>
      <c r="L191" s="26"/>
      <c r="M191" s="26"/>
    </row>
    <row r="192" spans="10:13" x14ac:dyDescent="0.2">
      <c r="J192" s="26"/>
      <c r="K192" s="26"/>
      <c r="L192" s="26"/>
      <c r="M192" s="26"/>
    </row>
    <row r="193" spans="10:13" x14ac:dyDescent="0.2">
      <c r="J193" s="26"/>
      <c r="K193" s="26"/>
      <c r="L193" s="26"/>
      <c r="M193" s="26"/>
    </row>
    <row r="194" spans="10:13" x14ac:dyDescent="0.2">
      <c r="J194" s="26"/>
      <c r="K194" s="26"/>
      <c r="L194" s="26"/>
      <c r="M194" s="26"/>
    </row>
    <row r="195" spans="10:13" x14ac:dyDescent="0.2">
      <c r="J195" s="26"/>
      <c r="K195" s="26"/>
      <c r="L195" s="26"/>
      <c r="M195" s="26"/>
    </row>
    <row r="196" spans="10:13" x14ac:dyDescent="0.2">
      <c r="J196" s="26"/>
      <c r="K196" s="26"/>
      <c r="L196" s="26"/>
      <c r="M196" s="26"/>
    </row>
    <row r="197" spans="10:13" x14ac:dyDescent="0.2">
      <c r="J197" s="26"/>
      <c r="K197" s="26"/>
      <c r="L197" s="26"/>
      <c r="M197" s="26"/>
    </row>
    <row r="198" spans="10:13" x14ac:dyDescent="0.2">
      <c r="J198" s="26"/>
      <c r="K198" s="26"/>
      <c r="L198" s="26"/>
      <c r="M198" s="26"/>
    </row>
    <row r="199" spans="10:13" x14ac:dyDescent="0.2">
      <c r="J199" s="26"/>
      <c r="K199" s="26"/>
      <c r="L199" s="26"/>
      <c r="M199" s="26"/>
    </row>
    <row r="200" spans="10:13" x14ac:dyDescent="0.2">
      <c r="J200" s="26"/>
      <c r="K200" s="26"/>
      <c r="L200" s="26"/>
      <c r="M200" s="26"/>
    </row>
    <row r="201" spans="10:13" x14ac:dyDescent="0.2">
      <c r="J201" s="26"/>
      <c r="K201" s="26"/>
      <c r="L201" s="26"/>
      <c r="M201" s="26"/>
    </row>
    <row r="202" spans="10:13" x14ac:dyDescent="0.2">
      <c r="J202" s="26"/>
      <c r="K202" s="26"/>
      <c r="L202" s="26"/>
      <c r="M202" s="26"/>
    </row>
    <row r="203" spans="10:13" x14ac:dyDescent="0.2">
      <c r="J203" s="26"/>
      <c r="K203" s="26"/>
      <c r="L203" s="26"/>
      <c r="M203" s="26"/>
    </row>
    <row r="204" spans="10:13" x14ac:dyDescent="0.2">
      <c r="J204" s="26"/>
      <c r="K204" s="26"/>
      <c r="L204" s="26"/>
      <c r="M204" s="26"/>
    </row>
    <row r="205" spans="10:13" x14ac:dyDescent="0.2">
      <c r="J205" s="26"/>
      <c r="K205" s="26"/>
      <c r="L205" s="26"/>
      <c r="M205" s="26"/>
    </row>
    <row r="206" spans="10:13" x14ac:dyDescent="0.2">
      <c r="J206" s="26"/>
      <c r="K206" s="26"/>
      <c r="L206" s="26"/>
      <c r="M206" s="26"/>
    </row>
    <row r="207" spans="10:13" x14ac:dyDescent="0.2">
      <c r="J207" s="26"/>
      <c r="K207" s="26"/>
      <c r="L207" s="26"/>
      <c r="M207" s="26"/>
    </row>
    <row r="208" spans="10:13" x14ac:dyDescent="0.2">
      <c r="J208" s="26"/>
      <c r="K208" s="26"/>
      <c r="L208" s="26"/>
      <c r="M208" s="26"/>
    </row>
    <row r="209" spans="10:13" x14ac:dyDescent="0.2">
      <c r="J209" s="26"/>
      <c r="K209" s="26"/>
      <c r="L209" s="26"/>
      <c r="M209" s="26"/>
    </row>
    <row r="210" spans="10:13" x14ac:dyDescent="0.2">
      <c r="J210" s="26"/>
      <c r="K210" s="26"/>
      <c r="L210" s="26"/>
      <c r="M210" s="26"/>
    </row>
    <row r="211" spans="10:13" x14ac:dyDescent="0.2">
      <c r="J211" s="26"/>
      <c r="K211" s="26"/>
      <c r="L211" s="26"/>
      <c r="M211" s="26"/>
    </row>
    <row r="212" spans="10:13" x14ac:dyDescent="0.2">
      <c r="J212" s="26"/>
      <c r="K212" s="26"/>
      <c r="L212" s="26"/>
      <c r="M212" s="26"/>
    </row>
    <row r="213" spans="10:13" x14ac:dyDescent="0.2">
      <c r="J213" s="26"/>
      <c r="K213" s="26"/>
      <c r="L213" s="26"/>
      <c r="M213" s="26"/>
    </row>
    <row r="214" spans="10:13" x14ac:dyDescent="0.2">
      <c r="J214" s="26"/>
      <c r="K214" s="26"/>
      <c r="L214" s="26"/>
      <c r="M214" s="26"/>
    </row>
    <row r="215" spans="10:13" x14ac:dyDescent="0.2">
      <c r="J215" s="26"/>
      <c r="K215" s="26"/>
      <c r="L215" s="26"/>
      <c r="M215" s="26"/>
    </row>
    <row r="216" spans="10:13" x14ac:dyDescent="0.2">
      <c r="J216" s="26"/>
      <c r="K216" s="26"/>
      <c r="L216" s="26"/>
      <c r="M216" s="26"/>
    </row>
    <row r="217" spans="10:13" x14ac:dyDescent="0.2">
      <c r="J217" s="26"/>
      <c r="K217" s="26"/>
      <c r="L217" s="26"/>
      <c r="M217" s="26"/>
    </row>
    <row r="218" spans="10:13" x14ac:dyDescent="0.2">
      <c r="J218" s="26"/>
      <c r="K218" s="26"/>
      <c r="L218" s="26"/>
      <c r="M218" s="26"/>
    </row>
    <row r="219" spans="10:13" x14ac:dyDescent="0.2">
      <c r="J219" s="26"/>
      <c r="K219" s="26"/>
      <c r="L219" s="26"/>
      <c r="M219" s="26"/>
    </row>
    <row r="220" spans="10:13" x14ac:dyDescent="0.2">
      <c r="J220" s="26"/>
      <c r="K220" s="26"/>
      <c r="L220" s="26"/>
      <c r="M220" s="26"/>
    </row>
    <row r="221" spans="10:13" x14ac:dyDescent="0.2">
      <c r="J221" s="26"/>
      <c r="K221" s="26"/>
      <c r="L221" s="26"/>
      <c r="M221" s="26"/>
    </row>
    <row r="222" spans="10:13" x14ac:dyDescent="0.2">
      <c r="J222" s="26"/>
      <c r="K222" s="26"/>
      <c r="L222" s="26"/>
      <c r="M222" s="26"/>
    </row>
    <row r="223" spans="10:13" x14ac:dyDescent="0.2">
      <c r="J223" s="26"/>
      <c r="K223" s="26"/>
      <c r="L223" s="26"/>
      <c r="M223" s="26"/>
    </row>
    <row r="224" spans="10:13" x14ac:dyDescent="0.2">
      <c r="J224" s="26"/>
      <c r="K224" s="26"/>
      <c r="L224" s="26"/>
      <c r="M224" s="26"/>
    </row>
    <row r="225" spans="10:13" x14ac:dyDescent="0.2">
      <c r="J225" s="26"/>
      <c r="K225" s="26"/>
      <c r="L225" s="26"/>
      <c r="M225" s="26"/>
    </row>
    <row r="226" spans="10:13" x14ac:dyDescent="0.2">
      <c r="J226" s="26"/>
      <c r="K226" s="26"/>
      <c r="L226" s="26"/>
      <c r="M226" s="26"/>
    </row>
    <row r="227" spans="10:13" x14ac:dyDescent="0.2">
      <c r="J227" s="26"/>
      <c r="K227" s="26"/>
      <c r="L227" s="26"/>
      <c r="M227" s="26"/>
    </row>
    <row r="228" spans="10:13" x14ac:dyDescent="0.2">
      <c r="J228" s="26"/>
      <c r="K228" s="26"/>
      <c r="L228" s="26"/>
      <c r="M228" s="26"/>
    </row>
    <row r="229" spans="10:13" x14ac:dyDescent="0.2">
      <c r="J229" s="26"/>
      <c r="K229" s="26"/>
      <c r="L229" s="26"/>
      <c r="M229" s="26"/>
    </row>
    <row r="230" spans="10:13" x14ac:dyDescent="0.2">
      <c r="J230" s="26"/>
      <c r="K230" s="26"/>
      <c r="L230" s="26"/>
      <c r="M230" s="26"/>
    </row>
    <row r="231" spans="10:13" x14ac:dyDescent="0.2">
      <c r="J231" s="26"/>
      <c r="K231" s="26"/>
      <c r="L231" s="26"/>
      <c r="M231" s="26"/>
    </row>
    <row r="232" spans="10:13" x14ac:dyDescent="0.2">
      <c r="J232" s="26"/>
      <c r="K232" s="26"/>
      <c r="L232" s="26"/>
      <c r="M232" s="26"/>
    </row>
    <row r="233" spans="10:13" x14ac:dyDescent="0.2">
      <c r="J233" s="26"/>
      <c r="K233" s="26"/>
      <c r="L233" s="26"/>
      <c r="M233" s="26"/>
    </row>
    <row r="234" spans="10:13" x14ac:dyDescent="0.2">
      <c r="J234" s="26"/>
      <c r="K234" s="26"/>
      <c r="L234" s="26"/>
      <c r="M234" s="26"/>
    </row>
    <row r="235" spans="10:13" x14ac:dyDescent="0.2">
      <c r="J235" s="26"/>
      <c r="K235" s="26"/>
      <c r="L235" s="26"/>
      <c r="M235" s="26"/>
    </row>
    <row r="236" spans="10:13" x14ac:dyDescent="0.2">
      <c r="J236" s="26"/>
      <c r="K236" s="26"/>
      <c r="L236" s="26"/>
      <c r="M236" s="26"/>
    </row>
    <row r="237" spans="10:13" x14ac:dyDescent="0.2">
      <c r="J237" s="26"/>
      <c r="K237" s="26"/>
      <c r="L237" s="26"/>
      <c r="M237" s="26"/>
    </row>
    <row r="238" spans="10:13" x14ac:dyDescent="0.2">
      <c r="J238" s="26"/>
      <c r="K238" s="26"/>
      <c r="L238" s="26"/>
      <c r="M238" s="26"/>
    </row>
    <row r="239" spans="10:13" x14ac:dyDescent="0.2">
      <c r="J239" s="26"/>
      <c r="K239" s="26"/>
      <c r="L239" s="26"/>
      <c r="M239" s="26"/>
    </row>
    <row r="240" spans="10:13" x14ac:dyDescent="0.2">
      <c r="J240" s="26"/>
      <c r="K240" s="26"/>
      <c r="L240" s="26"/>
      <c r="M240" s="26"/>
    </row>
    <row r="241" spans="10:13" x14ac:dyDescent="0.2">
      <c r="J241" s="26"/>
      <c r="K241" s="26"/>
      <c r="L241" s="26"/>
      <c r="M241" s="26"/>
    </row>
    <row r="242" spans="10:13" x14ac:dyDescent="0.2">
      <c r="J242" s="26"/>
      <c r="K242" s="26"/>
      <c r="L242" s="26"/>
      <c r="M242" s="26"/>
    </row>
    <row r="243" spans="10:13" x14ac:dyDescent="0.2">
      <c r="J243" s="26"/>
      <c r="K243" s="26"/>
      <c r="L243" s="26"/>
      <c r="M243" s="26"/>
    </row>
    <row r="244" spans="10:13" x14ac:dyDescent="0.2">
      <c r="J244" s="26"/>
      <c r="K244" s="26"/>
      <c r="L244" s="26"/>
      <c r="M244" s="26"/>
    </row>
    <row r="245" spans="10:13" x14ac:dyDescent="0.2">
      <c r="J245" s="26"/>
      <c r="K245" s="26"/>
      <c r="L245" s="26"/>
      <c r="M245" s="26"/>
    </row>
    <row r="246" spans="10:13" x14ac:dyDescent="0.2">
      <c r="J246" s="26"/>
      <c r="K246" s="26"/>
      <c r="L246" s="26"/>
      <c r="M246" s="26"/>
    </row>
    <row r="247" spans="10:13" x14ac:dyDescent="0.2">
      <c r="J247" s="26"/>
      <c r="K247" s="26"/>
      <c r="L247" s="26"/>
      <c r="M247" s="26"/>
    </row>
    <row r="248" spans="10:13" x14ac:dyDescent="0.2">
      <c r="J248" s="26"/>
      <c r="K248" s="26"/>
      <c r="L248" s="26"/>
      <c r="M248" s="26"/>
    </row>
    <row r="249" spans="10:13" x14ac:dyDescent="0.2">
      <c r="J249" s="26"/>
      <c r="K249" s="26"/>
      <c r="L249" s="26"/>
      <c r="M249" s="26"/>
    </row>
    <row r="250" spans="10:13" x14ac:dyDescent="0.2">
      <c r="J250" s="26"/>
      <c r="K250" s="26"/>
      <c r="L250" s="26"/>
      <c r="M250" s="26"/>
    </row>
    <row r="251" spans="10:13" x14ac:dyDescent="0.2">
      <c r="J251" s="26"/>
      <c r="K251" s="26"/>
      <c r="L251" s="26"/>
      <c r="M251" s="26"/>
    </row>
    <row r="252" spans="10:13" x14ac:dyDescent="0.2">
      <c r="J252" s="26"/>
      <c r="K252" s="26"/>
      <c r="L252" s="26"/>
      <c r="M252" s="26"/>
    </row>
    <row r="253" spans="10:13" x14ac:dyDescent="0.2">
      <c r="J253" s="26"/>
      <c r="K253" s="26"/>
      <c r="L253" s="26"/>
      <c r="M253" s="26"/>
    </row>
    <row r="254" spans="10:13" x14ac:dyDescent="0.2">
      <c r="J254" s="26"/>
      <c r="K254" s="26"/>
      <c r="L254" s="26"/>
      <c r="M254" s="26"/>
    </row>
    <row r="255" spans="10:13" x14ac:dyDescent="0.2">
      <c r="J255" s="26"/>
      <c r="K255" s="26"/>
      <c r="L255" s="26"/>
      <c r="M255" s="26"/>
    </row>
    <row r="256" spans="10:13" x14ac:dyDescent="0.2">
      <c r="J256" s="26"/>
      <c r="K256" s="26"/>
      <c r="L256" s="26"/>
      <c r="M256" s="26"/>
    </row>
    <row r="257" spans="10:13" x14ac:dyDescent="0.2">
      <c r="J257" s="26"/>
      <c r="K257" s="26"/>
      <c r="L257" s="26"/>
      <c r="M257" s="26"/>
    </row>
    <row r="258" spans="10:13" x14ac:dyDescent="0.2">
      <c r="J258" s="26"/>
      <c r="K258" s="26"/>
      <c r="L258" s="26"/>
      <c r="M258" s="26"/>
    </row>
    <row r="259" spans="10:13" x14ac:dyDescent="0.2">
      <c r="J259" s="26"/>
      <c r="K259" s="26"/>
      <c r="L259" s="26"/>
      <c r="M259" s="26"/>
    </row>
    <row r="260" spans="10:13" x14ac:dyDescent="0.2">
      <c r="J260" s="26"/>
      <c r="K260" s="26"/>
      <c r="L260" s="26"/>
      <c r="M260" s="26"/>
    </row>
    <row r="261" spans="10:13" x14ac:dyDescent="0.2">
      <c r="J261" s="26"/>
      <c r="K261" s="26"/>
      <c r="L261" s="26"/>
      <c r="M261" s="26"/>
    </row>
    <row r="262" spans="10:13" x14ac:dyDescent="0.2">
      <c r="J262" s="26"/>
      <c r="K262" s="26"/>
      <c r="L262" s="26"/>
      <c r="M262" s="26"/>
    </row>
    <row r="263" spans="10:13" x14ac:dyDescent="0.2">
      <c r="J263" s="26"/>
      <c r="K263" s="26"/>
      <c r="L263" s="26"/>
      <c r="M263" s="26"/>
    </row>
    <row r="264" spans="10:13" x14ac:dyDescent="0.2">
      <c r="J264" s="26"/>
      <c r="K264" s="26"/>
      <c r="L264" s="26"/>
      <c r="M264" s="26"/>
    </row>
    <row r="265" spans="10:13" x14ac:dyDescent="0.2">
      <c r="J265" s="26"/>
      <c r="K265" s="26"/>
      <c r="L265" s="26"/>
      <c r="M265" s="26"/>
    </row>
    <row r="266" spans="10:13" x14ac:dyDescent="0.2">
      <c r="J266" s="26"/>
      <c r="K266" s="26"/>
      <c r="L266" s="26"/>
      <c r="M266" s="26"/>
    </row>
    <row r="267" spans="10:13" x14ac:dyDescent="0.2">
      <c r="J267" s="26"/>
      <c r="K267" s="26"/>
      <c r="L267" s="26"/>
      <c r="M267" s="26"/>
    </row>
    <row r="268" spans="10:13" x14ac:dyDescent="0.2">
      <c r="J268" s="26"/>
      <c r="K268" s="26"/>
      <c r="L268" s="26"/>
      <c r="M268" s="26"/>
    </row>
    <row r="269" spans="10:13" x14ac:dyDescent="0.2">
      <c r="J269" s="26"/>
      <c r="K269" s="26"/>
      <c r="L269" s="26"/>
      <c r="M269" s="26"/>
    </row>
    <row r="270" spans="10:13" x14ac:dyDescent="0.2">
      <c r="J270" s="26"/>
      <c r="K270" s="26"/>
      <c r="L270" s="26"/>
      <c r="M270" s="26"/>
    </row>
    <row r="271" spans="10:13" x14ac:dyDescent="0.2">
      <c r="J271" s="26"/>
      <c r="K271" s="26"/>
      <c r="L271" s="26"/>
      <c r="M271" s="26"/>
    </row>
    <row r="272" spans="10:13" x14ac:dyDescent="0.2">
      <c r="J272" s="26"/>
      <c r="K272" s="26"/>
      <c r="L272" s="26"/>
      <c r="M272" s="26"/>
    </row>
    <row r="273" spans="10:13" x14ac:dyDescent="0.2">
      <c r="J273" s="26"/>
      <c r="K273" s="26"/>
      <c r="L273" s="26"/>
      <c r="M273" s="26"/>
    </row>
    <row r="274" spans="10:13" x14ac:dyDescent="0.2">
      <c r="J274" s="26"/>
      <c r="K274" s="26"/>
      <c r="L274" s="26"/>
      <c r="M274" s="26"/>
    </row>
    <row r="275" spans="10:13" x14ac:dyDescent="0.2">
      <c r="J275" s="26"/>
      <c r="K275" s="26"/>
      <c r="L275" s="26"/>
      <c r="M275" s="26"/>
    </row>
    <row r="276" spans="10:13" x14ac:dyDescent="0.2">
      <c r="J276" s="26"/>
      <c r="K276" s="26"/>
      <c r="L276" s="26"/>
      <c r="M276" s="26"/>
    </row>
    <row r="277" spans="10:13" x14ac:dyDescent="0.2">
      <c r="J277" s="26"/>
      <c r="K277" s="26"/>
      <c r="L277" s="26"/>
      <c r="M277" s="26"/>
    </row>
    <row r="278" spans="10:13" x14ac:dyDescent="0.2">
      <c r="J278" s="26"/>
      <c r="K278" s="26"/>
      <c r="L278" s="26"/>
      <c r="M278" s="26"/>
    </row>
    <row r="279" spans="10:13" x14ac:dyDescent="0.2">
      <c r="J279" s="26"/>
      <c r="K279" s="26"/>
      <c r="L279" s="26"/>
      <c r="M279" s="26"/>
    </row>
    <row r="280" spans="10:13" x14ac:dyDescent="0.2">
      <c r="J280" s="26"/>
      <c r="K280" s="26"/>
      <c r="L280" s="26"/>
      <c r="M280" s="26"/>
    </row>
    <row r="281" spans="10:13" x14ac:dyDescent="0.2">
      <c r="J281" s="26"/>
      <c r="K281" s="26"/>
      <c r="L281" s="26"/>
      <c r="M281" s="26"/>
    </row>
    <row r="282" spans="10:13" x14ac:dyDescent="0.2">
      <c r="J282" s="26"/>
      <c r="K282" s="26"/>
      <c r="L282" s="26"/>
      <c r="M282" s="26"/>
    </row>
    <row r="283" spans="10:13" x14ac:dyDescent="0.2">
      <c r="J283" s="26"/>
      <c r="K283" s="26"/>
      <c r="L283" s="26"/>
      <c r="M283" s="26"/>
    </row>
    <row r="284" spans="10:13" x14ac:dyDescent="0.2">
      <c r="J284" s="26"/>
      <c r="K284" s="26"/>
      <c r="L284" s="26"/>
      <c r="M284" s="26"/>
    </row>
    <row r="285" spans="10:13" x14ac:dyDescent="0.2">
      <c r="J285" s="26"/>
      <c r="K285" s="26"/>
      <c r="L285" s="26"/>
      <c r="M285" s="26"/>
    </row>
    <row r="286" spans="10:13" x14ac:dyDescent="0.2">
      <c r="J286" s="26"/>
      <c r="K286" s="26"/>
      <c r="L286" s="26"/>
      <c r="M286" s="26"/>
    </row>
    <row r="287" spans="10:13" x14ac:dyDescent="0.2">
      <c r="J287" s="26"/>
      <c r="K287" s="26"/>
      <c r="L287" s="26"/>
      <c r="M287" s="26"/>
    </row>
    <row r="288" spans="10:13" x14ac:dyDescent="0.2">
      <c r="J288" s="26"/>
      <c r="K288" s="26"/>
      <c r="L288" s="26"/>
      <c r="M288" s="26"/>
    </row>
    <row r="289" spans="10:13" x14ac:dyDescent="0.2">
      <c r="J289" s="26"/>
      <c r="K289" s="26"/>
      <c r="L289" s="26"/>
      <c r="M289" s="26"/>
    </row>
    <row r="290" spans="10:13" x14ac:dyDescent="0.2">
      <c r="J290" s="26"/>
      <c r="K290" s="26"/>
      <c r="L290" s="26"/>
      <c r="M290" s="26"/>
    </row>
    <row r="291" spans="10:13" x14ac:dyDescent="0.2">
      <c r="J291" s="26"/>
      <c r="K291" s="26"/>
      <c r="L291" s="26"/>
      <c r="M291" s="26"/>
    </row>
    <row r="292" spans="10:13" x14ac:dyDescent="0.2">
      <c r="J292" s="26"/>
      <c r="K292" s="26"/>
      <c r="L292" s="26"/>
      <c r="M292" s="26"/>
    </row>
    <row r="293" spans="10:13" x14ac:dyDescent="0.2">
      <c r="J293" s="26"/>
      <c r="K293" s="26"/>
      <c r="L293" s="26"/>
      <c r="M293" s="26"/>
    </row>
    <row r="294" spans="10:13" x14ac:dyDescent="0.2">
      <c r="J294" s="26"/>
      <c r="K294" s="26"/>
      <c r="L294" s="26"/>
      <c r="M294" s="26"/>
    </row>
    <row r="295" spans="10:13" x14ac:dyDescent="0.2">
      <c r="J295" s="26"/>
      <c r="K295" s="26"/>
      <c r="L295" s="26"/>
      <c r="M295" s="26"/>
    </row>
    <row r="296" spans="10:13" x14ac:dyDescent="0.2">
      <c r="J296" s="26"/>
      <c r="K296" s="26"/>
      <c r="L296" s="26"/>
      <c r="M296" s="26"/>
    </row>
    <row r="297" spans="10:13" x14ac:dyDescent="0.2">
      <c r="J297" s="26"/>
      <c r="K297" s="26"/>
      <c r="L297" s="26"/>
      <c r="M297" s="26"/>
    </row>
    <row r="298" spans="10:13" x14ac:dyDescent="0.2">
      <c r="J298" s="26"/>
      <c r="K298" s="26"/>
      <c r="L298" s="26"/>
      <c r="M298" s="26"/>
    </row>
    <row r="299" spans="10:13" x14ac:dyDescent="0.2">
      <c r="J299" s="26"/>
      <c r="K299" s="26"/>
      <c r="L299" s="26"/>
      <c r="M299" s="26"/>
    </row>
    <row r="300" spans="10:13" x14ac:dyDescent="0.2">
      <c r="J300" s="26"/>
      <c r="K300" s="26"/>
      <c r="L300" s="26"/>
      <c r="M300" s="26"/>
    </row>
    <row r="301" spans="10:13" x14ac:dyDescent="0.2">
      <c r="J301" s="26"/>
      <c r="K301" s="26"/>
      <c r="L301" s="26"/>
      <c r="M301" s="26"/>
    </row>
    <row r="302" spans="10:13" x14ac:dyDescent="0.2">
      <c r="J302" s="26"/>
      <c r="K302" s="26"/>
      <c r="L302" s="26"/>
      <c r="M302" s="26"/>
    </row>
    <row r="303" spans="10:13" x14ac:dyDescent="0.2">
      <c r="J303" s="26"/>
      <c r="K303" s="26"/>
      <c r="L303" s="26"/>
      <c r="M303" s="26"/>
    </row>
    <row r="304" spans="10:13" x14ac:dyDescent="0.2">
      <c r="J304" s="26"/>
      <c r="K304" s="26"/>
      <c r="L304" s="26"/>
      <c r="M304" s="26"/>
    </row>
    <row r="305" spans="10:13" x14ac:dyDescent="0.2">
      <c r="J305" s="26"/>
      <c r="K305" s="26"/>
      <c r="L305" s="26"/>
      <c r="M305" s="26"/>
    </row>
    <row r="306" spans="10:13" x14ac:dyDescent="0.2">
      <c r="J306" s="26"/>
      <c r="K306" s="26"/>
      <c r="L306" s="26"/>
      <c r="M306" s="26"/>
    </row>
    <row r="307" spans="10:13" x14ac:dyDescent="0.2">
      <c r="J307" s="26"/>
      <c r="K307" s="26"/>
      <c r="L307" s="26"/>
      <c r="M307" s="26"/>
    </row>
    <row r="308" spans="10:13" x14ac:dyDescent="0.2">
      <c r="J308" s="26"/>
      <c r="K308" s="26"/>
      <c r="L308" s="26"/>
      <c r="M308" s="26"/>
    </row>
    <row r="309" spans="10:13" x14ac:dyDescent="0.2">
      <c r="J309" s="26"/>
      <c r="K309" s="26"/>
      <c r="L309" s="26"/>
      <c r="M309" s="26"/>
    </row>
    <row r="310" spans="10:13" x14ac:dyDescent="0.2">
      <c r="J310" s="26"/>
      <c r="K310" s="26"/>
      <c r="L310" s="26"/>
      <c r="M310" s="26"/>
    </row>
    <row r="311" spans="10:13" x14ac:dyDescent="0.2">
      <c r="J311" s="26"/>
      <c r="K311" s="26"/>
      <c r="L311" s="26"/>
      <c r="M311" s="26"/>
    </row>
    <row r="312" spans="10:13" x14ac:dyDescent="0.2">
      <c r="J312" s="26"/>
      <c r="K312" s="26"/>
      <c r="L312" s="26"/>
      <c r="M312" s="26"/>
    </row>
    <row r="313" spans="10:13" x14ac:dyDescent="0.2">
      <c r="J313" s="26"/>
      <c r="K313" s="26"/>
      <c r="L313" s="26"/>
      <c r="M313" s="26"/>
    </row>
    <row r="314" spans="10:13" x14ac:dyDescent="0.2">
      <c r="J314" s="26"/>
      <c r="K314" s="26"/>
      <c r="L314" s="26"/>
      <c r="M314" s="26"/>
    </row>
    <row r="315" spans="10:13" x14ac:dyDescent="0.2">
      <c r="J315" s="26"/>
      <c r="K315" s="26"/>
      <c r="L315" s="26"/>
      <c r="M315" s="26"/>
    </row>
    <row r="316" spans="10:13" x14ac:dyDescent="0.2">
      <c r="J316" s="26"/>
      <c r="K316" s="26"/>
      <c r="L316" s="26"/>
      <c r="M316" s="26"/>
    </row>
    <row r="317" spans="10:13" x14ac:dyDescent="0.2">
      <c r="J317" s="26"/>
      <c r="K317" s="26"/>
      <c r="L317" s="26"/>
      <c r="M317" s="26"/>
    </row>
    <row r="318" spans="10:13" x14ac:dyDescent="0.2">
      <c r="J318" s="26"/>
      <c r="K318" s="26"/>
      <c r="L318" s="26"/>
      <c r="M318" s="26"/>
    </row>
    <row r="319" spans="10:13" x14ac:dyDescent="0.2">
      <c r="J319" s="26"/>
      <c r="K319" s="26"/>
      <c r="L319" s="26"/>
      <c r="M319" s="26"/>
    </row>
    <row r="320" spans="10:13" x14ac:dyDescent="0.2">
      <c r="J320" s="26"/>
      <c r="K320" s="26"/>
      <c r="L320" s="26"/>
      <c r="M320" s="26"/>
    </row>
    <row r="321" spans="10:13" x14ac:dyDescent="0.2">
      <c r="J321" s="26"/>
      <c r="K321" s="26"/>
      <c r="L321" s="26"/>
      <c r="M321" s="26"/>
    </row>
    <row r="322" spans="10:13" x14ac:dyDescent="0.2">
      <c r="J322" s="26"/>
      <c r="K322" s="26"/>
      <c r="L322" s="26"/>
      <c r="M322" s="26"/>
    </row>
    <row r="323" spans="10:13" x14ac:dyDescent="0.2">
      <c r="J323" s="26"/>
      <c r="K323" s="26"/>
      <c r="L323" s="26"/>
      <c r="M323" s="26"/>
    </row>
    <row r="324" spans="10:13" x14ac:dyDescent="0.2">
      <c r="J324" s="26"/>
      <c r="K324" s="26"/>
      <c r="L324" s="26"/>
      <c r="M324" s="26"/>
    </row>
    <row r="325" spans="10:13" x14ac:dyDescent="0.2">
      <c r="J325" s="26"/>
      <c r="K325" s="26"/>
      <c r="L325" s="26"/>
      <c r="M325" s="26"/>
    </row>
    <row r="326" spans="10:13" x14ac:dyDescent="0.2">
      <c r="J326" s="26"/>
      <c r="K326" s="26"/>
      <c r="L326" s="26"/>
      <c r="M326" s="26"/>
    </row>
    <row r="327" spans="10:13" x14ac:dyDescent="0.2">
      <c r="J327" s="26"/>
      <c r="K327" s="26"/>
      <c r="L327" s="26"/>
      <c r="M327" s="26"/>
    </row>
    <row r="328" spans="10:13" x14ac:dyDescent="0.2">
      <c r="J328" s="26"/>
      <c r="K328" s="26"/>
      <c r="L328" s="26"/>
      <c r="M328" s="26"/>
    </row>
    <row r="329" spans="10:13" x14ac:dyDescent="0.2">
      <c r="J329" s="26"/>
      <c r="K329" s="26"/>
      <c r="L329" s="26"/>
      <c r="M329" s="26"/>
    </row>
    <row r="330" spans="10:13" x14ac:dyDescent="0.2">
      <c r="J330" s="26"/>
      <c r="K330" s="26"/>
      <c r="L330" s="26"/>
      <c r="M330" s="26"/>
    </row>
    <row r="331" spans="10:13" x14ac:dyDescent="0.2">
      <c r="J331" s="26"/>
      <c r="K331" s="26"/>
      <c r="L331" s="26"/>
      <c r="M331" s="26"/>
    </row>
    <row r="332" spans="10:13" x14ac:dyDescent="0.2">
      <c r="J332" s="26"/>
      <c r="K332" s="26"/>
      <c r="L332" s="26"/>
      <c r="M332" s="26"/>
    </row>
    <row r="333" spans="10:13" x14ac:dyDescent="0.2">
      <c r="J333" s="26"/>
      <c r="K333" s="26"/>
      <c r="L333" s="26"/>
      <c r="M333" s="26"/>
    </row>
    <row r="334" spans="10:13" x14ac:dyDescent="0.2">
      <c r="J334" s="26"/>
      <c r="K334" s="26"/>
      <c r="L334" s="26"/>
      <c r="M334" s="26"/>
    </row>
    <row r="335" spans="10:13" x14ac:dyDescent="0.2">
      <c r="J335" s="26"/>
      <c r="K335" s="26"/>
      <c r="L335" s="26"/>
      <c r="M335" s="26"/>
    </row>
    <row r="336" spans="10:13" x14ac:dyDescent="0.2">
      <c r="J336" s="26"/>
      <c r="K336" s="26"/>
      <c r="L336" s="26"/>
      <c r="M336" s="26"/>
    </row>
    <row r="337" spans="10:13" x14ac:dyDescent="0.2">
      <c r="J337" s="26"/>
      <c r="K337" s="26"/>
      <c r="L337" s="26"/>
      <c r="M337" s="26"/>
    </row>
    <row r="338" spans="10:13" x14ac:dyDescent="0.2">
      <c r="J338" s="26"/>
      <c r="K338" s="26"/>
      <c r="L338" s="26"/>
      <c r="M338" s="26"/>
    </row>
    <row r="339" spans="10:13" x14ac:dyDescent="0.2">
      <c r="J339" s="26"/>
      <c r="K339" s="26"/>
      <c r="L339" s="26"/>
      <c r="M339" s="26"/>
    </row>
    <row r="340" spans="10:13" x14ac:dyDescent="0.2">
      <c r="J340" s="26"/>
      <c r="K340" s="26"/>
      <c r="L340" s="26"/>
      <c r="M340" s="26"/>
    </row>
    <row r="341" spans="10:13" x14ac:dyDescent="0.2">
      <c r="J341" s="26"/>
      <c r="K341" s="26"/>
      <c r="L341" s="26"/>
      <c r="M341" s="26"/>
    </row>
    <row r="342" spans="10:13" x14ac:dyDescent="0.2">
      <c r="J342" s="26"/>
      <c r="K342" s="26"/>
      <c r="L342" s="26"/>
      <c r="M342" s="26"/>
    </row>
    <row r="343" spans="10:13" x14ac:dyDescent="0.2">
      <c r="J343" s="26"/>
      <c r="K343" s="26"/>
      <c r="L343" s="26"/>
      <c r="M343" s="26"/>
    </row>
    <row r="344" spans="10:13" x14ac:dyDescent="0.2">
      <c r="J344" s="26"/>
      <c r="K344" s="26"/>
      <c r="L344" s="26"/>
      <c r="M344" s="26"/>
    </row>
    <row r="345" spans="10:13" x14ac:dyDescent="0.2">
      <c r="J345" s="26"/>
      <c r="K345" s="26"/>
      <c r="L345" s="26"/>
      <c r="M345" s="26"/>
    </row>
    <row r="346" spans="10:13" x14ac:dyDescent="0.2">
      <c r="J346" s="26"/>
      <c r="K346" s="26"/>
      <c r="L346" s="26"/>
      <c r="M346" s="26"/>
    </row>
    <row r="347" spans="10:13" x14ac:dyDescent="0.2">
      <c r="J347" s="26"/>
      <c r="K347" s="26"/>
      <c r="L347" s="26"/>
      <c r="M347" s="26"/>
    </row>
    <row r="348" spans="10:13" x14ac:dyDescent="0.2">
      <c r="J348" s="26"/>
      <c r="K348" s="26"/>
      <c r="L348" s="26"/>
      <c r="M348" s="26"/>
    </row>
    <row r="349" spans="10:13" x14ac:dyDescent="0.2">
      <c r="J349" s="26"/>
      <c r="K349" s="26"/>
      <c r="L349" s="26"/>
      <c r="M349" s="26"/>
    </row>
    <row r="350" spans="10:13" x14ac:dyDescent="0.2">
      <c r="J350" s="26"/>
      <c r="K350" s="26"/>
      <c r="L350" s="26"/>
      <c r="M350" s="26"/>
    </row>
    <row r="351" spans="10:13" x14ac:dyDescent="0.2">
      <c r="J351" s="26"/>
      <c r="K351" s="26"/>
      <c r="L351" s="26"/>
      <c r="M351" s="26"/>
    </row>
    <row r="352" spans="10:13" x14ac:dyDescent="0.2">
      <c r="J352" s="26"/>
      <c r="K352" s="26"/>
      <c r="L352" s="26"/>
      <c r="M352" s="26"/>
    </row>
    <row r="353" spans="10:13" x14ac:dyDescent="0.2">
      <c r="J353" s="26"/>
      <c r="K353" s="26"/>
      <c r="L353" s="26"/>
      <c r="M353" s="26"/>
    </row>
    <row r="354" spans="10:13" x14ac:dyDescent="0.2">
      <c r="J354" s="26"/>
      <c r="K354" s="26"/>
      <c r="L354" s="26"/>
      <c r="M354" s="26"/>
    </row>
    <row r="355" spans="10:13" x14ac:dyDescent="0.2">
      <c r="J355" s="26"/>
      <c r="K355" s="26"/>
      <c r="L355" s="26"/>
      <c r="M355" s="26"/>
    </row>
    <row r="356" spans="10:13" x14ac:dyDescent="0.2">
      <c r="J356" s="26"/>
      <c r="K356" s="26"/>
      <c r="L356" s="26"/>
      <c r="M356" s="26"/>
    </row>
    <row r="357" spans="10:13" x14ac:dyDescent="0.2">
      <c r="J357" s="26"/>
      <c r="K357" s="26"/>
      <c r="L357" s="26"/>
      <c r="M357" s="26"/>
    </row>
    <row r="358" spans="10:13" x14ac:dyDescent="0.2">
      <c r="J358" s="26"/>
      <c r="K358" s="26"/>
      <c r="L358" s="26"/>
      <c r="M358" s="26"/>
    </row>
    <row r="359" spans="10:13" x14ac:dyDescent="0.2">
      <c r="J359" s="26"/>
      <c r="K359" s="26"/>
      <c r="L359" s="26"/>
      <c r="M359" s="26"/>
    </row>
    <row r="360" spans="10:13" x14ac:dyDescent="0.2">
      <c r="J360" s="26"/>
      <c r="K360" s="26"/>
      <c r="L360" s="26"/>
      <c r="M360" s="26"/>
    </row>
    <row r="361" spans="10:13" x14ac:dyDescent="0.2">
      <c r="J361" s="26"/>
      <c r="K361" s="26"/>
      <c r="L361" s="26"/>
      <c r="M361" s="26"/>
    </row>
    <row r="362" spans="10:13" x14ac:dyDescent="0.2">
      <c r="J362" s="26"/>
      <c r="K362" s="26"/>
      <c r="L362" s="26"/>
      <c r="M362" s="26"/>
    </row>
    <row r="363" spans="10:13" x14ac:dyDescent="0.2">
      <c r="J363" s="26"/>
      <c r="K363" s="26"/>
      <c r="L363" s="26"/>
      <c r="M363" s="26"/>
    </row>
    <row r="364" spans="10:13" x14ac:dyDescent="0.2">
      <c r="J364" s="26"/>
      <c r="K364" s="26"/>
      <c r="L364" s="26"/>
      <c r="M364" s="26"/>
    </row>
    <row r="365" spans="10:13" x14ac:dyDescent="0.2">
      <c r="J365" s="26"/>
      <c r="K365" s="26"/>
      <c r="L365" s="26"/>
      <c r="M365" s="26"/>
    </row>
    <row r="366" spans="10:13" x14ac:dyDescent="0.2">
      <c r="J366" s="26"/>
      <c r="K366" s="26"/>
      <c r="L366" s="26"/>
      <c r="M366" s="26"/>
    </row>
    <row r="367" spans="10:13" x14ac:dyDescent="0.2">
      <c r="J367" s="26"/>
      <c r="K367" s="26"/>
      <c r="L367" s="26"/>
      <c r="M367" s="26"/>
    </row>
    <row r="368" spans="10:13" x14ac:dyDescent="0.2">
      <c r="J368" s="26"/>
      <c r="K368" s="26"/>
      <c r="L368" s="26"/>
      <c r="M368" s="26"/>
    </row>
    <row r="369" spans="10:13" x14ac:dyDescent="0.2">
      <c r="J369" s="26"/>
      <c r="K369" s="26"/>
      <c r="L369" s="26"/>
      <c r="M369" s="26"/>
    </row>
    <row r="370" spans="10:13" x14ac:dyDescent="0.2">
      <c r="J370" s="26"/>
      <c r="K370" s="26"/>
      <c r="L370" s="26"/>
      <c r="M370" s="26"/>
    </row>
    <row r="371" spans="10:13" x14ac:dyDescent="0.2">
      <c r="J371" s="26"/>
      <c r="K371" s="26"/>
      <c r="L371" s="26"/>
      <c r="M371" s="26"/>
    </row>
    <row r="372" spans="10:13" x14ac:dyDescent="0.2">
      <c r="J372" s="26"/>
      <c r="K372" s="26"/>
      <c r="L372" s="26"/>
      <c r="M372" s="26"/>
    </row>
    <row r="373" spans="10:13" x14ac:dyDescent="0.2">
      <c r="J373" s="26"/>
      <c r="K373" s="26"/>
      <c r="L373" s="26"/>
      <c r="M373" s="26"/>
    </row>
    <row r="374" spans="10:13" x14ac:dyDescent="0.2">
      <c r="J374" s="26"/>
      <c r="K374" s="26"/>
      <c r="L374" s="26"/>
      <c r="M374" s="26"/>
    </row>
    <row r="375" spans="10:13" x14ac:dyDescent="0.2">
      <c r="J375" s="26"/>
      <c r="K375" s="26"/>
      <c r="L375" s="26"/>
      <c r="M375" s="26"/>
    </row>
    <row r="376" spans="10:13" x14ac:dyDescent="0.2">
      <c r="J376" s="26"/>
      <c r="K376" s="26"/>
      <c r="L376" s="26"/>
      <c r="M376" s="26"/>
    </row>
    <row r="377" spans="10:13" x14ac:dyDescent="0.2">
      <c r="J377" s="26"/>
      <c r="K377" s="26"/>
      <c r="L377" s="26"/>
      <c r="M377" s="26"/>
    </row>
  </sheetData>
  <mergeCells count="810">
    <mergeCell ref="AJ105:AJ107"/>
    <mergeCell ref="AD105:AD107"/>
    <mergeCell ref="AE105:AE107"/>
    <mergeCell ref="AF105:AF107"/>
    <mergeCell ref="AG105:AG107"/>
    <mergeCell ref="AH105:AH107"/>
    <mergeCell ref="AI105:AI107"/>
    <mergeCell ref="X105:X107"/>
    <mergeCell ref="Y105:Y107"/>
    <mergeCell ref="Z105:Z107"/>
    <mergeCell ref="AA105:AA107"/>
    <mergeCell ref="AB105:AB107"/>
    <mergeCell ref="AC105:AC107"/>
    <mergeCell ref="U105:U107"/>
    <mergeCell ref="V105:V107"/>
    <mergeCell ref="W105:W107"/>
    <mergeCell ref="H105:H107"/>
    <mergeCell ref="I105:I107"/>
    <mergeCell ref="N105:N107"/>
    <mergeCell ref="O105:O107"/>
    <mergeCell ref="P105:P107"/>
    <mergeCell ref="Q105:Q107"/>
    <mergeCell ref="B105:B107"/>
    <mergeCell ref="C105:C107"/>
    <mergeCell ref="D105:D107"/>
    <mergeCell ref="E105:E107"/>
    <mergeCell ref="F105:F107"/>
    <mergeCell ref="G105:G107"/>
    <mergeCell ref="AE102:AE104"/>
    <mergeCell ref="AF102:AF104"/>
    <mergeCell ref="AG102:AG104"/>
    <mergeCell ref="S102:S104"/>
    <mergeCell ref="T102:T104"/>
    <mergeCell ref="U102:U104"/>
    <mergeCell ref="V102:V104"/>
    <mergeCell ref="W102:W104"/>
    <mergeCell ref="X102:X104"/>
    <mergeCell ref="I102:I104"/>
    <mergeCell ref="N102:N104"/>
    <mergeCell ref="O102:O104"/>
    <mergeCell ref="P102:P104"/>
    <mergeCell ref="Q102:Q104"/>
    <mergeCell ref="R102:R104"/>
    <mergeCell ref="R105:R107"/>
    <mergeCell ref="S105:S107"/>
    <mergeCell ref="T105:T107"/>
    <mergeCell ref="AH102:AH104"/>
    <mergeCell ref="AI102:AI104"/>
    <mergeCell ref="AJ102:AJ104"/>
    <mergeCell ref="Y102:Y104"/>
    <mergeCell ref="Z102:Z104"/>
    <mergeCell ref="AA102:AA104"/>
    <mergeCell ref="AB102:AB104"/>
    <mergeCell ref="AC102:AC104"/>
    <mergeCell ref="AD102:AD104"/>
    <mergeCell ref="AE98:AE101"/>
    <mergeCell ref="AF98:AF101"/>
    <mergeCell ref="AG98:AG101"/>
    <mergeCell ref="B102:B104"/>
    <mergeCell ref="C102:C104"/>
    <mergeCell ref="D102:D104"/>
    <mergeCell ref="E102:E104"/>
    <mergeCell ref="F102:F104"/>
    <mergeCell ref="G102:G104"/>
    <mergeCell ref="H102:H104"/>
    <mergeCell ref="Y98:Y101"/>
    <mergeCell ref="Z98:Z101"/>
    <mergeCell ref="AA98:AA101"/>
    <mergeCell ref="AB98:AB101"/>
    <mergeCell ref="AC98:AC101"/>
    <mergeCell ref="AD98:AD101"/>
    <mergeCell ref="Q95:Q101"/>
    <mergeCell ref="R95:R101"/>
    <mergeCell ref="S95:S101"/>
    <mergeCell ref="T95:T101"/>
    <mergeCell ref="AG95:AG97"/>
    <mergeCell ref="AH95:AH101"/>
    <mergeCell ref="AI95:AI101"/>
    <mergeCell ref="AJ95:AJ101"/>
    <mergeCell ref="F98:F101"/>
    <mergeCell ref="O98:O101"/>
    <mergeCell ref="U98:U101"/>
    <mergeCell ref="V98:V101"/>
    <mergeCell ref="W98:W101"/>
    <mergeCell ref="X98:X101"/>
    <mergeCell ref="AA95:AA97"/>
    <mergeCell ref="AB95:AB97"/>
    <mergeCell ref="AC95:AC97"/>
    <mergeCell ref="AD95:AD97"/>
    <mergeCell ref="AE95:AE97"/>
    <mergeCell ref="AF95:AF97"/>
    <mergeCell ref="U95:U97"/>
    <mergeCell ref="V95:V97"/>
    <mergeCell ref="W95:W97"/>
    <mergeCell ref="X95:X97"/>
    <mergeCell ref="Y95:Y97"/>
    <mergeCell ref="Z95:Z97"/>
    <mergeCell ref="O95:O97"/>
    <mergeCell ref="P95:P101"/>
    <mergeCell ref="AJ92:AJ94"/>
    <mergeCell ref="B95:B101"/>
    <mergeCell ref="C95:C101"/>
    <mergeCell ref="D95:D101"/>
    <mergeCell ref="E95:E101"/>
    <mergeCell ref="F95:F97"/>
    <mergeCell ref="G95:G101"/>
    <mergeCell ref="H95:H101"/>
    <mergeCell ref="I95:I101"/>
    <mergeCell ref="N95:N101"/>
    <mergeCell ref="AD92:AD94"/>
    <mergeCell ref="AE92:AE94"/>
    <mergeCell ref="AF92:AF94"/>
    <mergeCell ref="AG92:AG94"/>
    <mergeCell ref="AH92:AH94"/>
    <mergeCell ref="AI92:AI94"/>
    <mergeCell ref="X92:X94"/>
    <mergeCell ref="Y92:Y94"/>
    <mergeCell ref="Z92:Z94"/>
    <mergeCell ref="AA92:AA94"/>
    <mergeCell ref="AB92:AB94"/>
    <mergeCell ref="AC92:AC94"/>
    <mergeCell ref="R92:R94"/>
    <mergeCell ref="S92:S94"/>
    <mergeCell ref="T92:T94"/>
    <mergeCell ref="U92:U94"/>
    <mergeCell ref="V92:V94"/>
    <mergeCell ref="W92:W94"/>
    <mergeCell ref="H92:H94"/>
    <mergeCell ref="I92:I94"/>
    <mergeCell ref="N92:N94"/>
    <mergeCell ref="O92:O94"/>
    <mergeCell ref="P92:P94"/>
    <mergeCell ref="Q92:Q94"/>
    <mergeCell ref="B92:B94"/>
    <mergeCell ref="C92:C94"/>
    <mergeCell ref="D92:D94"/>
    <mergeCell ref="E92:E94"/>
    <mergeCell ref="F92:F94"/>
    <mergeCell ref="G92:G94"/>
    <mergeCell ref="AE89:AE91"/>
    <mergeCell ref="AF89:AF91"/>
    <mergeCell ref="AG89:AG91"/>
    <mergeCell ref="S89:S91"/>
    <mergeCell ref="T89:T91"/>
    <mergeCell ref="U89:U91"/>
    <mergeCell ref="V89:V91"/>
    <mergeCell ref="W89:W91"/>
    <mergeCell ref="X89:X91"/>
    <mergeCell ref="M89:M90"/>
    <mergeCell ref="N89:N91"/>
    <mergeCell ref="O89:O91"/>
    <mergeCell ref="P89:P91"/>
    <mergeCell ref="Q89:Q91"/>
    <mergeCell ref="R89:R91"/>
    <mergeCell ref="G89:G91"/>
    <mergeCell ref="H89:H91"/>
    <mergeCell ref="I89:I91"/>
    <mergeCell ref="AH89:AH91"/>
    <mergeCell ref="AI89:AI91"/>
    <mergeCell ref="AJ89:AJ91"/>
    <mergeCell ref="Y89:Y91"/>
    <mergeCell ref="Z89:Z91"/>
    <mergeCell ref="AA89:AA91"/>
    <mergeCell ref="AB89:AB91"/>
    <mergeCell ref="AC89:AC91"/>
    <mergeCell ref="AD89:AD91"/>
    <mergeCell ref="J89:J90"/>
    <mergeCell ref="K89:K90"/>
    <mergeCell ref="L89:L90"/>
    <mergeCell ref="AF87:AF88"/>
    <mergeCell ref="AG87:AG88"/>
    <mergeCell ref="AH87:AH88"/>
    <mergeCell ref="AI87:AI88"/>
    <mergeCell ref="AJ87:AJ88"/>
    <mergeCell ref="B89:B91"/>
    <mergeCell ref="C89:C91"/>
    <mergeCell ref="D89:D91"/>
    <mergeCell ref="E89:E91"/>
    <mergeCell ref="F89:F91"/>
    <mergeCell ref="Z87:Z88"/>
    <mergeCell ref="AA87:AA88"/>
    <mergeCell ref="AB87:AB88"/>
    <mergeCell ref="AC87:AC88"/>
    <mergeCell ref="AD87:AD88"/>
    <mergeCell ref="AE87:AE88"/>
    <mergeCell ref="T87:T88"/>
    <mergeCell ref="U87:U88"/>
    <mergeCell ref="V87:V88"/>
    <mergeCell ref="W87:W88"/>
    <mergeCell ref="X87:X88"/>
    <mergeCell ref="Y87:Y88"/>
    <mergeCell ref="N87:N88"/>
    <mergeCell ref="O87:O88"/>
    <mergeCell ref="P87:P88"/>
    <mergeCell ref="Q87:Q88"/>
    <mergeCell ref="R87:R88"/>
    <mergeCell ref="S87:S88"/>
    <mergeCell ref="AI84:AI86"/>
    <mergeCell ref="AJ84:AJ86"/>
    <mergeCell ref="AD84:AD86"/>
    <mergeCell ref="AE84:AE86"/>
    <mergeCell ref="AF84:AF86"/>
    <mergeCell ref="AG84:AG86"/>
    <mergeCell ref="AH84:AH86"/>
    <mergeCell ref="N84:N86"/>
    <mergeCell ref="O84:O86"/>
    <mergeCell ref="P84:P86"/>
    <mergeCell ref="B87:B88"/>
    <mergeCell ref="C87:C88"/>
    <mergeCell ref="D87:D88"/>
    <mergeCell ref="E87:E88"/>
    <mergeCell ref="F87:F88"/>
    <mergeCell ref="G87:G88"/>
    <mergeCell ref="H87:H88"/>
    <mergeCell ref="I87:I88"/>
    <mergeCell ref="AC84:AC86"/>
    <mergeCell ref="W84:W86"/>
    <mergeCell ref="X84:X86"/>
    <mergeCell ref="Y84:Y86"/>
    <mergeCell ref="Z84:Z86"/>
    <mergeCell ref="AA84:AA86"/>
    <mergeCell ref="AB84:AB86"/>
    <mergeCell ref="Q84:Q86"/>
    <mergeCell ref="R84:R86"/>
    <mergeCell ref="S84:S86"/>
    <mergeCell ref="T84:T86"/>
    <mergeCell ref="U84:U86"/>
    <mergeCell ref="V84:V86"/>
    <mergeCell ref="G84:G86"/>
    <mergeCell ref="H84:H86"/>
    <mergeCell ref="I84:I86"/>
    <mergeCell ref="AI82:AI83"/>
    <mergeCell ref="AJ82:AJ83"/>
    <mergeCell ref="B84:B86"/>
    <mergeCell ref="C84:C86"/>
    <mergeCell ref="D84:D86"/>
    <mergeCell ref="E84:E86"/>
    <mergeCell ref="F84:F86"/>
    <mergeCell ref="Z82:Z83"/>
    <mergeCell ref="AA82:AA83"/>
    <mergeCell ref="AB82:AB83"/>
    <mergeCell ref="AC82:AC83"/>
    <mergeCell ref="AD82:AD83"/>
    <mergeCell ref="AE82:AE83"/>
    <mergeCell ref="T82:T83"/>
    <mergeCell ref="U82:U83"/>
    <mergeCell ref="V82:V83"/>
    <mergeCell ref="W82:W83"/>
    <mergeCell ref="X82:X83"/>
    <mergeCell ref="Y82:Y83"/>
    <mergeCell ref="N82:N83"/>
    <mergeCell ref="O82:O83"/>
    <mergeCell ref="S82:S83"/>
    <mergeCell ref="AI71:AI81"/>
    <mergeCell ref="AJ71:AJ81"/>
    <mergeCell ref="B82:B83"/>
    <mergeCell ref="C82:C83"/>
    <mergeCell ref="D82:D83"/>
    <mergeCell ref="E82:E83"/>
    <mergeCell ref="F82:F83"/>
    <mergeCell ref="G82:G83"/>
    <mergeCell ref="H82:H83"/>
    <mergeCell ref="I82:I83"/>
    <mergeCell ref="AC71:AC81"/>
    <mergeCell ref="AD71:AD81"/>
    <mergeCell ref="AE71:AE81"/>
    <mergeCell ref="AF71:AF81"/>
    <mergeCell ref="AG71:AG81"/>
    <mergeCell ref="AH71:AH81"/>
    <mergeCell ref="W71:W81"/>
    <mergeCell ref="X71:X81"/>
    <mergeCell ref="Y71:Y81"/>
    <mergeCell ref="Z71:Z81"/>
    <mergeCell ref="AF82:AF83"/>
    <mergeCell ref="AG82:AG83"/>
    <mergeCell ref="AH82:AH83"/>
    <mergeCell ref="K71:K77"/>
    <mergeCell ref="L71:L77"/>
    <mergeCell ref="M71:M77"/>
    <mergeCell ref="N71:N81"/>
    <mergeCell ref="O71:O81"/>
    <mergeCell ref="P71:P81"/>
    <mergeCell ref="P82:P83"/>
    <mergeCell ref="Q82:Q83"/>
    <mergeCell ref="R82:R83"/>
    <mergeCell ref="S68:S70"/>
    <mergeCell ref="AA71:AA81"/>
    <mergeCell ref="AB71:AB81"/>
    <mergeCell ref="Q71:Q81"/>
    <mergeCell ref="R71:R81"/>
    <mergeCell ref="S71:S81"/>
    <mergeCell ref="T71:T81"/>
    <mergeCell ref="U71:U81"/>
    <mergeCell ref="V71:V81"/>
    <mergeCell ref="Q68:Q70"/>
    <mergeCell ref="AJ68:AJ70"/>
    <mergeCell ref="B71:B81"/>
    <mergeCell ref="C71:C81"/>
    <mergeCell ref="D71:D81"/>
    <mergeCell ref="E71:E81"/>
    <mergeCell ref="F71:F81"/>
    <mergeCell ref="G71:G81"/>
    <mergeCell ref="H71:H81"/>
    <mergeCell ref="I71:I81"/>
    <mergeCell ref="J71:J77"/>
    <mergeCell ref="AD68:AD70"/>
    <mergeCell ref="AE68:AE70"/>
    <mergeCell ref="AF68:AF70"/>
    <mergeCell ref="AG68:AG70"/>
    <mergeCell ref="AH68:AH70"/>
    <mergeCell ref="AI68:AI70"/>
    <mergeCell ref="X68:X70"/>
    <mergeCell ref="Y68:Y70"/>
    <mergeCell ref="Z68:Z70"/>
    <mergeCell ref="AA68:AA70"/>
    <mergeCell ref="AB68:AB70"/>
    <mergeCell ref="AC68:AC70"/>
    <mergeCell ref="R68:R70"/>
    <mergeCell ref="B68:B70"/>
    <mergeCell ref="C68:C70"/>
    <mergeCell ref="D68:D70"/>
    <mergeCell ref="E68:E70"/>
    <mergeCell ref="F68:F70"/>
    <mergeCell ref="G68:G70"/>
    <mergeCell ref="AF55:AF67"/>
    <mergeCell ref="AG55:AG67"/>
    <mergeCell ref="AH55:AH67"/>
    <mergeCell ref="H55:H67"/>
    <mergeCell ref="I55:I67"/>
    <mergeCell ref="J55:J58"/>
    <mergeCell ref="K55:K58"/>
    <mergeCell ref="L55:L58"/>
    <mergeCell ref="M55:M58"/>
    <mergeCell ref="T68:T70"/>
    <mergeCell ref="U68:U70"/>
    <mergeCell ref="V68:V70"/>
    <mergeCell ref="W68:W70"/>
    <mergeCell ref="H68:H70"/>
    <mergeCell ref="I68:I70"/>
    <mergeCell ref="N68:N70"/>
    <mergeCell ref="O68:O70"/>
    <mergeCell ref="P68:P70"/>
    <mergeCell ref="AI55:AI67"/>
    <mergeCell ref="AJ55:AJ67"/>
    <mergeCell ref="J60:J67"/>
    <mergeCell ref="K60:K67"/>
    <mergeCell ref="L60:L67"/>
    <mergeCell ref="M60:M67"/>
    <mergeCell ref="Z55:Z67"/>
    <mergeCell ref="AA55:AA67"/>
    <mergeCell ref="AB55:AB67"/>
    <mergeCell ref="AC55:AC67"/>
    <mergeCell ref="AD55:AD67"/>
    <mergeCell ref="AE55:AE67"/>
    <mergeCell ref="T55:T67"/>
    <mergeCell ref="U55:U67"/>
    <mergeCell ref="V55:V67"/>
    <mergeCell ref="W55:W67"/>
    <mergeCell ref="X55:X67"/>
    <mergeCell ref="Y55:Y67"/>
    <mergeCell ref="N55:N67"/>
    <mergeCell ref="O55:O67"/>
    <mergeCell ref="P55:P67"/>
    <mergeCell ref="Q55:Q67"/>
    <mergeCell ref="R55:R67"/>
    <mergeCell ref="S55:S67"/>
    <mergeCell ref="AG52:AG54"/>
    <mergeCell ref="AH52:AH54"/>
    <mergeCell ref="AI52:AI54"/>
    <mergeCell ref="AJ52:AJ54"/>
    <mergeCell ref="B55:B67"/>
    <mergeCell ref="C55:C67"/>
    <mergeCell ref="D55:D67"/>
    <mergeCell ref="E55:E67"/>
    <mergeCell ref="F55:F67"/>
    <mergeCell ref="G55:G67"/>
    <mergeCell ref="AA52:AA54"/>
    <mergeCell ref="AB52:AB54"/>
    <mergeCell ref="AC52:AC54"/>
    <mergeCell ref="AD52:AD54"/>
    <mergeCell ref="AE52:AE54"/>
    <mergeCell ref="AF52:AF54"/>
    <mergeCell ref="U52:U54"/>
    <mergeCell ref="V52:V54"/>
    <mergeCell ref="W52:W54"/>
    <mergeCell ref="X52:X54"/>
    <mergeCell ref="Y52:Y54"/>
    <mergeCell ref="Z52:Z54"/>
    <mergeCell ref="O52:O54"/>
    <mergeCell ref="P52:P54"/>
    <mergeCell ref="Q52:Q54"/>
    <mergeCell ref="R52:R54"/>
    <mergeCell ref="S52:S54"/>
    <mergeCell ref="T52:T54"/>
    <mergeCell ref="AJ50:AJ51"/>
    <mergeCell ref="B52:B54"/>
    <mergeCell ref="C52:C54"/>
    <mergeCell ref="D52:D54"/>
    <mergeCell ref="E52:E54"/>
    <mergeCell ref="F52:F54"/>
    <mergeCell ref="G52:G54"/>
    <mergeCell ref="H52:H54"/>
    <mergeCell ref="I52:I54"/>
    <mergeCell ref="N52:N54"/>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B50:B51"/>
    <mergeCell ref="C50:C51"/>
    <mergeCell ref="D50:D51"/>
    <mergeCell ref="E50:E51"/>
    <mergeCell ref="F50:F51"/>
    <mergeCell ref="G50:G51"/>
    <mergeCell ref="AI44:AI49"/>
    <mergeCell ref="AJ44:AJ49"/>
    <mergeCell ref="J45:J49"/>
    <mergeCell ref="K45:K49"/>
    <mergeCell ref="L45:L49"/>
    <mergeCell ref="M45:M49"/>
    <mergeCell ref="AC44:AC49"/>
    <mergeCell ref="AD44:AD49"/>
    <mergeCell ref="AE44:AE49"/>
    <mergeCell ref="AF44:AF49"/>
    <mergeCell ref="AG44:AG49"/>
    <mergeCell ref="AH44:AH49"/>
    <mergeCell ref="W44:W49"/>
    <mergeCell ref="X44:X49"/>
    <mergeCell ref="Y44:Y49"/>
    <mergeCell ref="Z44:Z49"/>
    <mergeCell ref="AA44:AA49"/>
    <mergeCell ref="AB44:AB49"/>
    <mergeCell ref="Q44:Q49"/>
    <mergeCell ref="R44:R49"/>
    <mergeCell ref="S44:S49"/>
    <mergeCell ref="T44:T49"/>
    <mergeCell ref="U44:U49"/>
    <mergeCell ref="V44:V49"/>
    <mergeCell ref="G44:G49"/>
    <mergeCell ref="H44:H49"/>
    <mergeCell ref="I44:I49"/>
    <mergeCell ref="N44:N49"/>
    <mergeCell ref="O44:O49"/>
    <mergeCell ref="P44:P49"/>
    <mergeCell ref="AF42:AF43"/>
    <mergeCell ref="AG42:AG43"/>
    <mergeCell ref="AH42:AH43"/>
    <mergeCell ref="AI42:AI43"/>
    <mergeCell ref="AJ42:AJ43"/>
    <mergeCell ref="B44:B49"/>
    <mergeCell ref="C44:C49"/>
    <mergeCell ref="D44:D49"/>
    <mergeCell ref="E44:E49"/>
    <mergeCell ref="F44:F49"/>
    <mergeCell ref="Z42:Z43"/>
    <mergeCell ref="AA42:AA43"/>
    <mergeCell ref="AB42:AB43"/>
    <mergeCell ref="AC42:AC43"/>
    <mergeCell ref="AD42:AD43"/>
    <mergeCell ref="AE42:AE43"/>
    <mergeCell ref="T42:T43"/>
    <mergeCell ref="U42:U43"/>
    <mergeCell ref="V42:V43"/>
    <mergeCell ref="W42:W43"/>
    <mergeCell ref="X42:X43"/>
    <mergeCell ref="Y42:Y43"/>
    <mergeCell ref="N42:N43"/>
    <mergeCell ref="O42:O43"/>
    <mergeCell ref="P42:P43"/>
    <mergeCell ref="Q42:Q43"/>
    <mergeCell ref="R42:R43"/>
    <mergeCell ref="S42:S43"/>
    <mergeCell ref="AI40:AI41"/>
    <mergeCell ref="AJ40:AJ41"/>
    <mergeCell ref="B42:B43"/>
    <mergeCell ref="C42:C43"/>
    <mergeCell ref="D42:D43"/>
    <mergeCell ref="E42:E43"/>
    <mergeCell ref="F42:F43"/>
    <mergeCell ref="G42:G43"/>
    <mergeCell ref="H42:H43"/>
    <mergeCell ref="I42:I43"/>
    <mergeCell ref="AC40:AC41"/>
    <mergeCell ref="AD40:AD41"/>
    <mergeCell ref="AE40:AE41"/>
    <mergeCell ref="AF40:AF41"/>
    <mergeCell ref="AG40:AG41"/>
    <mergeCell ref="AH40:AH41"/>
    <mergeCell ref="W40:W41"/>
    <mergeCell ref="X40:X41"/>
    <mergeCell ref="Y40:Y41"/>
    <mergeCell ref="Z40:Z41"/>
    <mergeCell ref="AA40:AA41"/>
    <mergeCell ref="AB40:AB41"/>
    <mergeCell ref="Q40:Q41"/>
    <mergeCell ref="R40:R41"/>
    <mergeCell ref="S40:S41"/>
    <mergeCell ref="T40:T41"/>
    <mergeCell ref="U40:U41"/>
    <mergeCell ref="V40:V41"/>
    <mergeCell ref="G40:G41"/>
    <mergeCell ref="H40:H41"/>
    <mergeCell ref="I40:I41"/>
    <mergeCell ref="N40:N41"/>
    <mergeCell ref="O40:O41"/>
    <mergeCell ref="P40:P41"/>
    <mergeCell ref="AJ36:AJ39"/>
    <mergeCell ref="J37:J39"/>
    <mergeCell ref="K37:K39"/>
    <mergeCell ref="L37:L39"/>
    <mergeCell ref="M37:M39"/>
    <mergeCell ref="B40:B41"/>
    <mergeCell ref="C40:C41"/>
    <mergeCell ref="D40:D41"/>
    <mergeCell ref="E40:E41"/>
    <mergeCell ref="F40:F41"/>
    <mergeCell ref="AD36:AD39"/>
    <mergeCell ref="AE36:AE39"/>
    <mergeCell ref="AF36:AF39"/>
    <mergeCell ref="AG36:AG39"/>
    <mergeCell ref="AH36:AH39"/>
    <mergeCell ref="AI36:AI39"/>
    <mergeCell ref="X36:X39"/>
    <mergeCell ref="Y36:Y39"/>
    <mergeCell ref="Z36:Z39"/>
    <mergeCell ref="AA36:AA39"/>
    <mergeCell ref="AB36:AB39"/>
    <mergeCell ref="AC36:AC39"/>
    <mergeCell ref="R36:R39"/>
    <mergeCell ref="S36:S39"/>
    <mergeCell ref="B36:B39"/>
    <mergeCell ref="C36:C39"/>
    <mergeCell ref="D36:D39"/>
    <mergeCell ref="E36:E39"/>
    <mergeCell ref="F36:F39"/>
    <mergeCell ref="G36:G39"/>
    <mergeCell ref="AG30:AG35"/>
    <mergeCell ref="AH30:AH35"/>
    <mergeCell ref="AI30:AI35"/>
    <mergeCell ref="T36:T39"/>
    <mergeCell ref="U36:U39"/>
    <mergeCell ref="V36:V39"/>
    <mergeCell ref="W36:W39"/>
    <mergeCell ref="H36:H39"/>
    <mergeCell ref="I36:I39"/>
    <mergeCell ref="N36:N39"/>
    <mergeCell ref="O36:O39"/>
    <mergeCell ref="P36:P39"/>
    <mergeCell ref="Q36:Q39"/>
    <mergeCell ref="AJ30:AJ35"/>
    <mergeCell ref="J32:J35"/>
    <mergeCell ref="K32:K35"/>
    <mergeCell ref="L32:L35"/>
    <mergeCell ref="M32:M35"/>
    <mergeCell ref="AA30:AA35"/>
    <mergeCell ref="AB30:AB35"/>
    <mergeCell ref="AC30:AC35"/>
    <mergeCell ref="AD30:AD35"/>
    <mergeCell ref="AE30:AE35"/>
    <mergeCell ref="AF30:AF35"/>
    <mergeCell ref="U30:U35"/>
    <mergeCell ref="V30:V35"/>
    <mergeCell ref="W30:W35"/>
    <mergeCell ref="X30:X35"/>
    <mergeCell ref="Y30:Y35"/>
    <mergeCell ref="Z30:Z35"/>
    <mergeCell ref="O30:O35"/>
    <mergeCell ref="P30:P35"/>
    <mergeCell ref="Q30:Q35"/>
    <mergeCell ref="R30:R35"/>
    <mergeCell ref="S30:S35"/>
    <mergeCell ref="T30:T35"/>
    <mergeCell ref="AJ27:AJ29"/>
    <mergeCell ref="B30:B35"/>
    <mergeCell ref="C30:C35"/>
    <mergeCell ref="D30:D35"/>
    <mergeCell ref="E30:E35"/>
    <mergeCell ref="F30:F35"/>
    <mergeCell ref="G30:G35"/>
    <mergeCell ref="H30:H35"/>
    <mergeCell ref="I30:I35"/>
    <mergeCell ref="N30:N35"/>
    <mergeCell ref="AD27:AD29"/>
    <mergeCell ref="AE27:AE29"/>
    <mergeCell ref="AF27:AF29"/>
    <mergeCell ref="AG27:AG29"/>
    <mergeCell ref="AH27:AH29"/>
    <mergeCell ref="AI27:AI29"/>
    <mergeCell ref="X27:X29"/>
    <mergeCell ref="Y27:Y29"/>
    <mergeCell ref="Z27:Z29"/>
    <mergeCell ref="AA27:AA29"/>
    <mergeCell ref="AB27:AB29"/>
    <mergeCell ref="AC27:AC29"/>
    <mergeCell ref="R27:R29"/>
    <mergeCell ref="S27:S29"/>
    <mergeCell ref="T27:T29"/>
    <mergeCell ref="U27:U29"/>
    <mergeCell ref="V27:V29"/>
    <mergeCell ref="W27:W29"/>
    <mergeCell ref="H27:H29"/>
    <mergeCell ref="I27:I29"/>
    <mergeCell ref="N27:N29"/>
    <mergeCell ref="O27:O29"/>
    <mergeCell ref="P27:P29"/>
    <mergeCell ref="Q27:Q29"/>
    <mergeCell ref="AG25:AG26"/>
    <mergeCell ref="AH25:AH26"/>
    <mergeCell ref="AI25:AI26"/>
    <mergeCell ref="AJ25:AJ26"/>
    <mergeCell ref="B27:B29"/>
    <mergeCell ref="C27:C29"/>
    <mergeCell ref="D27:D29"/>
    <mergeCell ref="E27:E29"/>
    <mergeCell ref="F27:F29"/>
    <mergeCell ref="G27:G29"/>
    <mergeCell ref="AA25:AA26"/>
    <mergeCell ref="AB25:AB26"/>
    <mergeCell ref="AC25:AC26"/>
    <mergeCell ref="AD25:AD26"/>
    <mergeCell ref="AE25:AE26"/>
    <mergeCell ref="AF25:AF26"/>
    <mergeCell ref="U25:U26"/>
    <mergeCell ref="V25:V26"/>
    <mergeCell ref="W25:W26"/>
    <mergeCell ref="X25:X26"/>
    <mergeCell ref="Y25:Y26"/>
    <mergeCell ref="Z25:Z26"/>
    <mergeCell ref="O25:O26"/>
    <mergeCell ref="P25:P26"/>
    <mergeCell ref="Q25:Q26"/>
    <mergeCell ref="R25:R26"/>
    <mergeCell ref="S25:S26"/>
    <mergeCell ref="T25:T26"/>
    <mergeCell ref="AJ22:AJ24"/>
    <mergeCell ref="B25:B26"/>
    <mergeCell ref="C25:C26"/>
    <mergeCell ref="D25:D26"/>
    <mergeCell ref="E25:E26"/>
    <mergeCell ref="F25:F26"/>
    <mergeCell ref="G25:G26"/>
    <mergeCell ref="H25:H26"/>
    <mergeCell ref="I25:I26"/>
    <mergeCell ref="N25:N26"/>
    <mergeCell ref="AD22:AD24"/>
    <mergeCell ref="AE22:AE24"/>
    <mergeCell ref="AF22:AF24"/>
    <mergeCell ref="AG22:AG24"/>
    <mergeCell ref="AH22:AH24"/>
    <mergeCell ref="AI22:AI24"/>
    <mergeCell ref="X22:X24"/>
    <mergeCell ref="Y22:Y24"/>
    <mergeCell ref="Z22:Z24"/>
    <mergeCell ref="AA22:AA24"/>
    <mergeCell ref="AB17:AB21"/>
    <mergeCell ref="AC17:AC21"/>
    <mergeCell ref="AD17:AD21"/>
    <mergeCell ref="AB22:AB24"/>
    <mergeCell ref="AC22:AC24"/>
    <mergeCell ref="R22:R24"/>
    <mergeCell ref="S22:S24"/>
    <mergeCell ref="T22:T24"/>
    <mergeCell ref="U22:U24"/>
    <mergeCell ref="V22:V24"/>
    <mergeCell ref="W22:W24"/>
    <mergeCell ref="Q10:Q21"/>
    <mergeCell ref="R10:R21"/>
    <mergeCell ref="S10:S21"/>
    <mergeCell ref="T10:T21"/>
    <mergeCell ref="B22:B24"/>
    <mergeCell ref="C22:C24"/>
    <mergeCell ref="D22:D24"/>
    <mergeCell ref="E22:E24"/>
    <mergeCell ref="F22:F24"/>
    <mergeCell ref="G22:G24"/>
    <mergeCell ref="H22:H24"/>
    <mergeCell ref="I22:I24"/>
    <mergeCell ref="N22:N24"/>
    <mergeCell ref="O22:O24"/>
    <mergeCell ref="P22:P24"/>
    <mergeCell ref="Q22:Q24"/>
    <mergeCell ref="F13:F16"/>
    <mergeCell ref="U13:U16"/>
    <mergeCell ref="V13:V16"/>
    <mergeCell ref="W13:W16"/>
    <mergeCell ref="X13:X16"/>
    <mergeCell ref="Y13:Y16"/>
    <mergeCell ref="AA10:AA12"/>
    <mergeCell ref="AB10:AB12"/>
    <mergeCell ref="AC10:AC12"/>
    <mergeCell ref="U10:U12"/>
    <mergeCell ref="V10:V12"/>
    <mergeCell ref="W10:W12"/>
    <mergeCell ref="X10:X12"/>
    <mergeCell ref="Y10:Y12"/>
    <mergeCell ref="Z10:Z12"/>
    <mergeCell ref="O10:O21"/>
    <mergeCell ref="P10:P21"/>
    <mergeCell ref="F17:F21"/>
    <mergeCell ref="U17:U21"/>
    <mergeCell ref="V17:V21"/>
    <mergeCell ref="W17:W21"/>
    <mergeCell ref="X17:X21"/>
    <mergeCell ref="Y17:Y21"/>
    <mergeCell ref="Z17:Z21"/>
    <mergeCell ref="AA7:AA9"/>
    <mergeCell ref="AB7:AB9"/>
    <mergeCell ref="AC7:AC9"/>
    <mergeCell ref="R7:R9"/>
    <mergeCell ref="S7:S9"/>
    <mergeCell ref="AG10:AG12"/>
    <mergeCell ref="AH10:AH21"/>
    <mergeCell ref="AI10:AI21"/>
    <mergeCell ref="AJ10:AJ21"/>
    <mergeCell ref="AD10:AD12"/>
    <mergeCell ref="AE10:AE12"/>
    <mergeCell ref="AF10:AF12"/>
    <mergeCell ref="AE17:AE21"/>
    <mergeCell ref="AF17:AF21"/>
    <mergeCell ref="AG17:AG21"/>
    <mergeCell ref="AF13:AF16"/>
    <mergeCell ref="AG13:AG16"/>
    <mergeCell ref="AA17:AA21"/>
    <mergeCell ref="Z13:Z16"/>
    <mergeCell ref="AA13:AA16"/>
    <mergeCell ref="AB13:AB16"/>
    <mergeCell ref="AC13:AC16"/>
    <mergeCell ref="AD13:AD16"/>
    <mergeCell ref="AE13:AE16"/>
    <mergeCell ref="I7:I9"/>
    <mergeCell ref="N7:N9"/>
    <mergeCell ref="O7:O9"/>
    <mergeCell ref="P7:P9"/>
    <mergeCell ref="Q7:Q9"/>
    <mergeCell ref="AJ7:AJ9"/>
    <mergeCell ref="B10:B21"/>
    <mergeCell ref="C10:C21"/>
    <mergeCell ref="D10:D21"/>
    <mergeCell ref="E10:E21"/>
    <mergeCell ref="F10:F12"/>
    <mergeCell ref="G10:G21"/>
    <mergeCell ref="H10:H21"/>
    <mergeCell ref="I10:I21"/>
    <mergeCell ref="N10:N21"/>
    <mergeCell ref="AD7:AD9"/>
    <mergeCell ref="AE7:AE9"/>
    <mergeCell ref="AF7:AF9"/>
    <mergeCell ref="AG7:AG9"/>
    <mergeCell ref="AH7:AH9"/>
    <mergeCell ref="AI7:AI9"/>
    <mergeCell ref="X7:X9"/>
    <mergeCell ref="Y7:Y9"/>
    <mergeCell ref="Z7:Z9"/>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T7:T9"/>
    <mergeCell ref="U7:U9"/>
    <mergeCell ref="V7:V9"/>
    <mergeCell ref="W7:W9"/>
    <mergeCell ref="H7:H9"/>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EF7BD056-CFAA-4331-A1BC-5E464C404A0E}">
      <formula1>#REF!</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4A2E7-1F61-4CC6-84F2-0D6402489B77}">
  <dimension ref="A1:AJ62"/>
  <sheetViews>
    <sheetView tabSelected="1" zoomScale="80" zoomScaleNormal="80" workbookViewId="0">
      <pane xSplit="1" ySplit="1" topLeftCell="B14" activePane="bottomRight" state="frozen"/>
      <selection pane="topRight" activeCell="B1" sqref="B1"/>
      <selection pane="bottomLeft" activeCell="A2" sqref="A2"/>
      <selection pane="bottomRight" activeCell="E24" sqref="E24:E25"/>
    </sheetView>
  </sheetViews>
  <sheetFormatPr defaultRowHeight="15" x14ac:dyDescent="0.25"/>
  <cols>
    <col min="1" max="1" width="5" customWidth="1"/>
    <col min="2" max="2" width="16.42578125" customWidth="1"/>
    <col min="3" max="3" width="20.5703125" customWidth="1"/>
    <col min="4" max="4" width="13.7109375" customWidth="1"/>
    <col min="5" max="6" width="18.28515625" customWidth="1"/>
    <col min="7" max="7" width="56.140625" customWidth="1"/>
    <col min="8" max="8" width="10.28515625" customWidth="1"/>
    <col min="9" max="9" width="10"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28515625" customWidth="1"/>
    <col min="23" max="23" width="11.28515625" customWidth="1"/>
    <col min="24" max="24" width="10" customWidth="1"/>
    <col min="25" max="25" width="11.7109375" customWidth="1"/>
    <col min="26" max="27" width="12.28515625" customWidth="1"/>
    <col min="28" max="28" width="13" customWidth="1"/>
    <col min="29"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290" t="s">
        <v>40</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603" t="s">
        <v>0</v>
      </c>
      <c r="C3" s="605" t="s">
        <v>1</v>
      </c>
      <c r="D3" s="605" t="s">
        <v>28</v>
      </c>
      <c r="E3" s="605" t="s">
        <v>29</v>
      </c>
      <c r="F3" s="605" t="s">
        <v>30</v>
      </c>
      <c r="G3" s="605" t="s">
        <v>3</v>
      </c>
      <c r="H3" s="605" t="s">
        <v>4</v>
      </c>
      <c r="I3" s="605" t="s">
        <v>5</v>
      </c>
      <c r="J3" s="606" t="s">
        <v>6</v>
      </c>
      <c r="K3" s="606"/>
      <c r="L3" s="606"/>
      <c r="M3" s="606"/>
      <c r="N3" s="607" t="s">
        <v>47</v>
      </c>
      <c r="O3" s="605" t="s">
        <v>31</v>
      </c>
      <c r="P3" s="620" t="s">
        <v>42</v>
      </c>
      <c r="Q3" s="620" t="s">
        <v>32</v>
      </c>
      <c r="R3" s="620" t="s">
        <v>37</v>
      </c>
      <c r="S3" s="620" t="s">
        <v>33</v>
      </c>
      <c r="T3" s="605" t="s">
        <v>55</v>
      </c>
      <c r="U3" s="605" t="s">
        <v>57</v>
      </c>
      <c r="V3" s="606" t="s">
        <v>59</v>
      </c>
      <c r="W3" s="606"/>
      <c r="X3" s="606"/>
      <c r="Y3" s="606"/>
      <c r="Z3" s="606"/>
      <c r="AA3" s="606"/>
      <c r="AB3" s="605" t="s">
        <v>69</v>
      </c>
      <c r="AC3" s="615" t="s">
        <v>75</v>
      </c>
      <c r="AD3" s="617" t="s">
        <v>77</v>
      </c>
      <c r="AE3" s="618"/>
      <c r="AF3" s="619"/>
      <c r="AG3" s="607" t="s">
        <v>27</v>
      </c>
      <c r="AH3" s="607" t="s">
        <v>36</v>
      </c>
      <c r="AI3" s="605" t="s">
        <v>34</v>
      </c>
      <c r="AJ3" s="609" t="s">
        <v>35</v>
      </c>
    </row>
    <row r="4" spans="1:36" ht="138.6" customHeight="1" thickBot="1" x14ac:dyDescent="0.3">
      <c r="A4" s="1"/>
      <c r="B4" s="604"/>
      <c r="C4" s="293"/>
      <c r="D4" s="293"/>
      <c r="E4" s="293"/>
      <c r="F4" s="293"/>
      <c r="G4" s="293"/>
      <c r="H4" s="293"/>
      <c r="I4" s="293"/>
      <c r="J4" s="84" t="s">
        <v>7</v>
      </c>
      <c r="K4" s="84" t="s">
        <v>8</v>
      </c>
      <c r="L4" s="84" t="s">
        <v>9</v>
      </c>
      <c r="M4" s="85" t="s">
        <v>10</v>
      </c>
      <c r="N4" s="608"/>
      <c r="O4" s="293"/>
      <c r="P4" s="298"/>
      <c r="Q4" s="298"/>
      <c r="R4" s="298"/>
      <c r="S4" s="298"/>
      <c r="T4" s="293"/>
      <c r="U4" s="293"/>
      <c r="V4" s="84" t="s">
        <v>61</v>
      </c>
      <c r="W4" s="84" t="s">
        <v>62</v>
      </c>
      <c r="X4" s="84" t="s">
        <v>15</v>
      </c>
      <c r="Y4" s="84" t="s">
        <v>63</v>
      </c>
      <c r="Z4" s="84" t="s">
        <v>60</v>
      </c>
      <c r="AA4" s="84" t="s">
        <v>25</v>
      </c>
      <c r="AB4" s="293"/>
      <c r="AC4" s="616"/>
      <c r="AD4" s="84" t="s">
        <v>16</v>
      </c>
      <c r="AE4" s="84" t="s">
        <v>17</v>
      </c>
      <c r="AF4" s="84" t="s">
        <v>26</v>
      </c>
      <c r="AG4" s="608"/>
      <c r="AH4" s="608"/>
      <c r="AI4" s="293"/>
      <c r="AJ4" s="610"/>
    </row>
    <row r="5" spans="1:36" ht="15.75" thickBot="1" x14ac:dyDescent="0.3">
      <c r="A5" s="1"/>
      <c r="B5" s="98">
        <v>1</v>
      </c>
      <c r="C5" s="99">
        <v>2</v>
      </c>
      <c r="D5" s="99">
        <v>3</v>
      </c>
      <c r="E5" s="99">
        <v>4</v>
      </c>
      <c r="F5" s="99">
        <v>5</v>
      </c>
      <c r="G5" s="99">
        <v>6</v>
      </c>
      <c r="H5" s="99">
        <v>7</v>
      </c>
      <c r="I5" s="99">
        <v>8</v>
      </c>
      <c r="J5" s="99">
        <v>9</v>
      </c>
      <c r="K5" s="99">
        <v>10</v>
      </c>
      <c r="L5" s="99">
        <v>11</v>
      </c>
      <c r="M5" s="99">
        <v>12</v>
      </c>
      <c r="N5" s="99">
        <v>13</v>
      </c>
      <c r="O5" s="99">
        <v>14</v>
      </c>
      <c r="P5" s="99">
        <v>15</v>
      </c>
      <c r="Q5" s="99">
        <v>16</v>
      </c>
      <c r="R5" s="99">
        <v>17</v>
      </c>
      <c r="S5" s="100">
        <v>18</v>
      </c>
      <c r="T5" s="99">
        <v>19</v>
      </c>
      <c r="U5" s="99">
        <v>20</v>
      </c>
      <c r="V5" s="99">
        <v>21</v>
      </c>
      <c r="W5" s="99">
        <v>22</v>
      </c>
      <c r="X5" s="99">
        <v>23</v>
      </c>
      <c r="Y5" s="99">
        <v>24</v>
      </c>
      <c r="Z5" s="99">
        <v>25</v>
      </c>
      <c r="AA5" s="99">
        <v>26</v>
      </c>
      <c r="AB5" s="99">
        <v>27</v>
      </c>
      <c r="AC5" s="99">
        <v>28</v>
      </c>
      <c r="AD5" s="99">
        <v>29</v>
      </c>
      <c r="AE5" s="99">
        <v>30</v>
      </c>
      <c r="AF5" s="99">
        <v>31</v>
      </c>
      <c r="AG5" s="99">
        <v>32</v>
      </c>
      <c r="AH5" s="99">
        <v>33</v>
      </c>
      <c r="AI5" s="99">
        <v>34</v>
      </c>
      <c r="AJ5" s="101">
        <v>35</v>
      </c>
    </row>
    <row r="6" spans="1:36" ht="45" customHeight="1" x14ac:dyDescent="0.25">
      <c r="A6" s="1"/>
      <c r="B6" s="738" t="s">
        <v>675</v>
      </c>
      <c r="C6" s="739" t="s">
        <v>189</v>
      </c>
      <c r="D6" s="739" t="s">
        <v>190</v>
      </c>
      <c r="E6" s="739" t="s">
        <v>191</v>
      </c>
      <c r="F6" s="739" t="s">
        <v>192</v>
      </c>
      <c r="G6" s="739" t="s">
        <v>193</v>
      </c>
      <c r="H6" s="739" t="s">
        <v>79</v>
      </c>
      <c r="I6" s="739" t="s">
        <v>79</v>
      </c>
      <c r="J6" s="740" t="s">
        <v>194</v>
      </c>
      <c r="K6" s="740" t="s">
        <v>195</v>
      </c>
      <c r="L6" s="740" t="s">
        <v>150</v>
      </c>
      <c r="M6" s="741">
        <v>95</v>
      </c>
      <c r="N6" s="739" t="s">
        <v>196</v>
      </c>
      <c r="O6" s="739" t="s">
        <v>105</v>
      </c>
      <c r="P6" s="742" t="s">
        <v>197</v>
      </c>
      <c r="Q6" s="742" t="s">
        <v>198</v>
      </c>
      <c r="R6" s="742" t="s">
        <v>85</v>
      </c>
      <c r="S6" s="742" t="s">
        <v>144</v>
      </c>
      <c r="T6" s="743">
        <f>V6</f>
        <v>1500000</v>
      </c>
      <c r="U6" s="743">
        <f>V6</f>
        <v>1500000</v>
      </c>
      <c r="V6" s="743">
        <v>1500000</v>
      </c>
      <c r="W6" s="743">
        <v>0</v>
      </c>
      <c r="X6" s="743">
        <v>0</v>
      </c>
      <c r="Y6" s="743">
        <v>0</v>
      </c>
      <c r="Z6" s="743">
        <v>0</v>
      </c>
      <c r="AA6" s="743">
        <v>0</v>
      </c>
      <c r="AB6" s="743">
        <v>264706</v>
      </c>
      <c r="AC6" s="743" t="s">
        <v>86</v>
      </c>
      <c r="AD6" s="743">
        <v>0</v>
      </c>
      <c r="AE6" s="743">
        <f>V6</f>
        <v>1500000</v>
      </c>
      <c r="AF6" s="743">
        <v>0</v>
      </c>
      <c r="AG6" s="743"/>
      <c r="AH6" s="744" t="s">
        <v>339</v>
      </c>
      <c r="AI6" s="744" t="s">
        <v>340</v>
      </c>
      <c r="AJ6" s="745">
        <v>45316</v>
      </c>
    </row>
    <row r="7" spans="1:36" ht="54.6" customHeight="1" thickBot="1" x14ac:dyDescent="0.3">
      <c r="A7" s="1"/>
      <c r="B7" s="746"/>
      <c r="C7" s="747"/>
      <c r="D7" s="747"/>
      <c r="E7" s="747"/>
      <c r="F7" s="747"/>
      <c r="G7" s="747"/>
      <c r="H7" s="747"/>
      <c r="I7" s="747"/>
      <c r="J7" s="748" t="s">
        <v>199</v>
      </c>
      <c r="K7" s="748" t="s">
        <v>200</v>
      </c>
      <c r="L7" s="748" t="s">
        <v>201</v>
      </c>
      <c r="M7" s="749">
        <v>95</v>
      </c>
      <c r="N7" s="747"/>
      <c r="O7" s="747"/>
      <c r="P7" s="750"/>
      <c r="Q7" s="750"/>
      <c r="R7" s="750"/>
      <c r="S7" s="750"/>
      <c r="T7" s="751"/>
      <c r="U7" s="752"/>
      <c r="V7" s="752"/>
      <c r="W7" s="752"/>
      <c r="X7" s="752"/>
      <c r="Y7" s="752"/>
      <c r="Z7" s="752"/>
      <c r="AA7" s="752"/>
      <c r="AB7" s="752"/>
      <c r="AC7" s="752"/>
      <c r="AD7" s="752"/>
      <c r="AE7" s="752"/>
      <c r="AF7" s="752"/>
      <c r="AG7" s="752"/>
      <c r="AH7" s="753"/>
      <c r="AI7" s="753"/>
      <c r="AJ7" s="754"/>
    </row>
    <row r="8" spans="1:36" ht="43.5" customHeight="1" x14ac:dyDescent="0.25">
      <c r="A8" s="1"/>
      <c r="B8" s="627" t="s">
        <v>202</v>
      </c>
      <c r="C8" s="628" t="s">
        <v>203</v>
      </c>
      <c r="D8" s="628" t="s">
        <v>190</v>
      </c>
      <c r="E8" s="628" t="s">
        <v>191</v>
      </c>
      <c r="F8" s="628" t="s">
        <v>204</v>
      </c>
      <c r="G8" s="628" t="s">
        <v>193</v>
      </c>
      <c r="H8" s="628" t="s">
        <v>79</v>
      </c>
      <c r="I8" s="628" t="s">
        <v>79</v>
      </c>
      <c r="J8" s="105" t="s">
        <v>194</v>
      </c>
      <c r="K8" s="105" t="s">
        <v>195</v>
      </c>
      <c r="L8" s="105" t="s">
        <v>150</v>
      </c>
      <c r="M8" s="106">
        <v>12</v>
      </c>
      <c r="N8" s="628" t="s">
        <v>196</v>
      </c>
      <c r="O8" s="628" t="s">
        <v>130</v>
      </c>
      <c r="P8" s="634" t="s">
        <v>197</v>
      </c>
      <c r="Q8" s="634" t="s">
        <v>198</v>
      </c>
      <c r="R8" s="634" t="s">
        <v>85</v>
      </c>
      <c r="S8" s="634" t="s">
        <v>144</v>
      </c>
      <c r="T8" s="633">
        <f>V8</f>
        <v>210000</v>
      </c>
      <c r="U8" s="633">
        <f>V8</f>
        <v>210000</v>
      </c>
      <c r="V8" s="633">
        <v>210000</v>
      </c>
      <c r="W8" s="633">
        <v>0</v>
      </c>
      <c r="X8" s="633">
        <v>0</v>
      </c>
      <c r="Y8" s="633">
        <v>0</v>
      </c>
      <c r="Z8" s="633">
        <v>0</v>
      </c>
      <c r="AA8" s="633">
        <v>0</v>
      </c>
      <c r="AB8" s="633">
        <v>37100</v>
      </c>
      <c r="AC8" s="633" t="s">
        <v>86</v>
      </c>
      <c r="AD8" s="633">
        <v>0</v>
      </c>
      <c r="AE8" s="633">
        <f>V8</f>
        <v>210000</v>
      </c>
      <c r="AF8" s="633">
        <v>0</v>
      </c>
      <c r="AG8" s="633"/>
      <c r="AH8" s="636" t="s">
        <v>341</v>
      </c>
      <c r="AI8" s="636" t="s">
        <v>342</v>
      </c>
      <c r="AJ8" s="631">
        <v>45392</v>
      </c>
    </row>
    <row r="9" spans="1:36" ht="46.5" customHeight="1" thickBot="1" x14ac:dyDescent="0.3">
      <c r="A9" s="1"/>
      <c r="B9" s="612"/>
      <c r="C9" s="614"/>
      <c r="D9" s="614"/>
      <c r="E9" s="614"/>
      <c r="F9" s="614"/>
      <c r="G9" s="614"/>
      <c r="H9" s="614"/>
      <c r="I9" s="614"/>
      <c r="J9" s="103" t="s">
        <v>199</v>
      </c>
      <c r="K9" s="103" t="s">
        <v>200</v>
      </c>
      <c r="L9" s="103" t="s">
        <v>201</v>
      </c>
      <c r="M9" s="104">
        <v>12</v>
      </c>
      <c r="N9" s="614"/>
      <c r="O9" s="614"/>
      <c r="P9" s="625"/>
      <c r="Q9" s="625"/>
      <c r="R9" s="625"/>
      <c r="S9" s="625"/>
      <c r="T9" s="622"/>
      <c r="U9" s="623"/>
      <c r="V9" s="623"/>
      <c r="W9" s="623"/>
      <c r="X9" s="623"/>
      <c r="Y9" s="623"/>
      <c r="Z9" s="623"/>
      <c r="AA9" s="623"/>
      <c r="AB9" s="623"/>
      <c r="AC9" s="623"/>
      <c r="AD9" s="623"/>
      <c r="AE9" s="623"/>
      <c r="AF9" s="623"/>
      <c r="AG9" s="623"/>
      <c r="AH9" s="630"/>
      <c r="AI9" s="630"/>
      <c r="AJ9" s="626"/>
    </row>
    <row r="10" spans="1:36" ht="33.6" customHeight="1" x14ac:dyDescent="0.25">
      <c r="A10" s="1"/>
      <c r="B10" s="627" t="s">
        <v>205</v>
      </c>
      <c r="C10" s="628" t="s">
        <v>206</v>
      </c>
      <c r="D10" s="628" t="s">
        <v>190</v>
      </c>
      <c r="E10" s="628" t="s">
        <v>191</v>
      </c>
      <c r="F10" s="628" t="s">
        <v>207</v>
      </c>
      <c r="G10" s="628" t="s">
        <v>193</v>
      </c>
      <c r="H10" s="628" t="s">
        <v>79</v>
      </c>
      <c r="I10" s="628" t="s">
        <v>79</v>
      </c>
      <c r="J10" s="105" t="s">
        <v>194</v>
      </c>
      <c r="K10" s="105" t="s">
        <v>195</v>
      </c>
      <c r="L10" s="105" t="s">
        <v>150</v>
      </c>
      <c r="M10" s="106">
        <v>95</v>
      </c>
      <c r="N10" s="628" t="s">
        <v>196</v>
      </c>
      <c r="O10" s="628" t="s">
        <v>208</v>
      </c>
      <c r="P10" s="634" t="s">
        <v>197</v>
      </c>
      <c r="Q10" s="634" t="s">
        <v>198</v>
      </c>
      <c r="R10" s="634" t="s">
        <v>85</v>
      </c>
      <c r="S10" s="634" t="s">
        <v>144</v>
      </c>
      <c r="T10" s="633">
        <f>U10+U12</f>
        <v>11370085</v>
      </c>
      <c r="U10" s="633">
        <f>V10</f>
        <v>8370085</v>
      </c>
      <c r="V10" s="633">
        <v>8370085</v>
      </c>
      <c r="W10" s="633">
        <v>0</v>
      </c>
      <c r="X10" s="633">
        <v>0</v>
      </c>
      <c r="Y10" s="633">
        <v>0</v>
      </c>
      <c r="Z10" s="633">
        <v>0</v>
      </c>
      <c r="AA10" s="633">
        <v>0</v>
      </c>
      <c r="AB10" s="633">
        <v>6399915</v>
      </c>
      <c r="AC10" s="633" t="s">
        <v>86</v>
      </c>
      <c r="AD10" s="633">
        <v>0</v>
      </c>
      <c r="AE10" s="633">
        <f>V10</f>
        <v>8370085</v>
      </c>
      <c r="AF10" s="633">
        <v>0</v>
      </c>
      <c r="AG10" s="633"/>
      <c r="AH10" s="636" t="s">
        <v>341</v>
      </c>
      <c r="AI10" s="636" t="s">
        <v>343</v>
      </c>
      <c r="AJ10" s="631">
        <v>45392</v>
      </c>
    </row>
    <row r="11" spans="1:36" ht="37.5" customHeight="1" x14ac:dyDescent="0.25">
      <c r="A11" s="1"/>
      <c r="B11" s="611"/>
      <c r="C11" s="613"/>
      <c r="D11" s="613"/>
      <c r="E11" s="613"/>
      <c r="F11" s="632"/>
      <c r="G11" s="613"/>
      <c r="H11" s="632"/>
      <c r="I11" s="632"/>
      <c r="J11" s="18" t="s">
        <v>199</v>
      </c>
      <c r="K11" s="18" t="s">
        <v>200</v>
      </c>
      <c r="L11" s="18" t="s">
        <v>201</v>
      </c>
      <c r="M11" s="19">
        <v>95</v>
      </c>
      <c r="N11" s="632"/>
      <c r="O11" s="632"/>
      <c r="P11" s="635"/>
      <c r="Q11" s="635"/>
      <c r="R11" s="635"/>
      <c r="S11" s="635"/>
      <c r="T11" s="621"/>
      <c r="U11" s="637"/>
      <c r="V11" s="637"/>
      <c r="W11" s="637"/>
      <c r="X11" s="637"/>
      <c r="Y11" s="637"/>
      <c r="Z11" s="637"/>
      <c r="AA11" s="637"/>
      <c r="AB11" s="637"/>
      <c r="AC11" s="637"/>
      <c r="AD11" s="637"/>
      <c r="AE11" s="637"/>
      <c r="AF11" s="637"/>
      <c r="AG11" s="637"/>
      <c r="AH11" s="629"/>
      <c r="AI11" s="629"/>
      <c r="AJ11" s="639"/>
    </row>
    <row r="12" spans="1:36" s="21" customFormat="1" ht="31.5" customHeight="1" x14ac:dyDescent="0.25">
      <c r="A12" s="20"/>
      <c r="B12" s="611"/>
      <c r="C12" s="613"/>
      <c r="D12" s="613"/>
      <c r="E12" s="613"/>
      <c r="F12" s="640" t="s">
        <v>209</v>
      </c>
      <c r="G12" s="613"/>
      <c r="H12" s="640" t="s">
        <v>79</v>
      </c>
      <c r="I12" s="640" t="s">
        <v>79</v>
      </c>
      <c r="J12" s="18" t="s">
        <v>194</v>
      </c>
      <c r="K12" s="18" t="s">
        <v>195</v>
      </c>
      <c r="L12" s="18" t="s">
        <v>150</v>
      </c>
      <c r="M12" s="19">
        <v>98</v>
      </c>
      <c r="N12" s="640" t="s">
        <v>196</v>
      </c>
      <c r="O12" s="640" t="s">
        <v>114</v>
      </c>
      <c r="P12" s="635" t="s">
        <v>197</v>
      </c>
      <c r="Q12" s="635" t="s">
        <v>198</v>
      </c>
      <c r="R12" s="635" t="s">
        <v>85</v>
      </c>
      <c r="S12" s="635" t="s">
        <v>144</v>
      </c>
      <c r="T12" s="621"/>
      <c r="U12" s="638">
        <f>V12</f>
        <v>3000000</v>
      </c>
      <c r="V12" s="638">
        <v>3000000</v>
      </c>
      <c r="W12" s="638">
        <v>0</v>
      </c>
      <c r="X12" s="638">
        <v>0</v>
      </c>
      <c r="Y12" s="638">
        <v>0</v>
      </c>
      <c r="Z12" s="638">
        <v>0</v>
      </c>
      <c r="AA12" s="638">
        <v>0</v>
      </c>
      <c r="AB12" s="638">
        <v>529411.77</v>
      </c>
      <c r="AC12" s="638" t="s">
        <v>86</v>
      </c>
      <c r="AD12" s="638">
        <v>0</v>
      </c>
      <c r="AE12" s="638">
        <f>V12</f>
        <v>3000000</v>
      </c>
      <c r="AF12" s="638">
        <v>0</v>
      </c>
      <c r="AG12" s="641"/>
      <c r="AH12" s="629"/>
      <c r="AI12" s="629"/>
      <c r="AJ12" s="639"/>
    </row>
    <row r="13" spans="1:36" s="21" customFormat="1" ht="38.65" customHeight="1" thickBot="1" x14ac:dyDescent="0.3">
      <c r="A13" s="20"/>
      <c r="B13" s="612"/>
      <c r="C13" s="614"/>
      <c r="D13" s="614"/>
      <c r="E13" s="614"/>
      <c r="F13" s="614"/>
      <c r="G13" s="614"/>
      <c r="H13" s="614"/>
      <c r="I13" s="614"/>
      <c r="J13" s="103" t="s">
        <v>199</v>
      </c>
      <c r="K13" s="103" t="s">
        <v>200</v>
      </c>
      <c r="L13" s="103" t="s">
        <v>201</v>
      </c>
      <c r="M13" s="104">
        <v>98</v>
      </c>
      <c r="N13" s="614"/>
      <c r="O13" s="614"/>
      <c r="P13" s="625"/>
      <c r="Q13" s="625"/>
      <c r="R13" s="625"/>
      <c r="S13" s="625"/>
      <c r="T13" s="623"/>
      <c r="U13" s="623"/>
      <c r="V13" s="623"/>
      <c r="W13" s="623"/>
      <c r="X13" s="623"/>
      <c r="Y13" s="623"/>
      <c r="Z13" s="623"/>
      <c r="AA13" s="623"/>
      <c r="AB13" s="623"/>
      <c r="AC13" s="623"/>
      <c r="AD13" s="623"/>
      <c r="AE13" s="623"/>
      <c r="AF13" s="623"/>
      <c r="AG13" s="622"/>
      <c r="AH13" s="630"/>
      <c r="AI13" s="630"/>
      <c r="AJ13" s="626"/>
    </row>
    <row r="14" spans="1:36" s="108" customFormat="1" ht="37.5" customHeight="1" x14ac:dyDescent="0.25">
      <c r="A14" s="107"/>
      <c r="B14" s="642" t="s">
        <v>210</v>
      </c>
      <c r="C14" s="628" t="s">
        <v>211</v>
      </c>
      <c r="D14" s="628" t="s">
        <v>190</v>
      </c>
      <c r="E14" s="628" t="s">
        <v>191</v>
      </c>
      <c r="F14" s="628" t="s">
        <v>212</v>
      </c>
      <c r="G14" s="628" t="s">
        <v>193</v>
      </c>
      <c r="H14" s="628" t="s">
        <v>79</v>
      </c>
      <c r="I14" s="628" t="s">
        <v>79</v>
      </c>
      <c r="J14" s="105" t="s">
        <v>194</v>
      </c>
      <c r="K14" s="105" t="s">
        <v>195</v>
      </c>
      <c r="L14" s="105" t="s">
        <v>150</v>
      </c>
      <c r="M14" s="105">
        <v>94</v>
      </c>
      <c r="N14" s="628" t="s">
        <v>196</v>
      </c>
      <c r="O14" s="628" t="s">
        <v>213</v>
      </c>
      <c r="P14" s="634" t="s">
        <v>197</v>
      </c>
      <c r="Q14" s="634" t="s">
        <v>198</v>
      </c>
      <c r="R14" s="634" t="s">
        <v>85</v>
      </c>
      <c r="S14" s="634" t="s">
        <v>144</v>
      </c>
      <c r="T14" s="633">
        <f>U14</f>
        <v>4500000</v>
      </c>
      <c r="U14" s="644">
        <f>V14</f>
        <v>4500000</v>
      </c>
      <c r="V14" s="644">
        <v>4500000</v>
      </c>
      <c r="W14" s="644">
        <v>0</v>
      </c>
      <c r="X14" s="644">
        <v>0</v>
      </c>
      <c r="Y14" s="644">
        <v>0</v>
      </c>
      <c r="Z14" s="644">
        <v>0</v>
      </c>
      <c r="AA14" s="646">
        <v>0</v>
      </c>
      <c r="AB14" s="644">
        <v>794117.65</v>
      </c>
      <c r="AC14" s="646" t="s">
        <v>86</v>
      </c>
      <c r="AD14" s="646">
        <v>0</v>
      </c>
      <c r="AE14" s="646">
        <f>V14</f>
        <v>4500000</v>
      </c>
      <c r="AF14" s="646">
        <v>0</v>
      </c>
      <c r="AG14" s="646"/>
      <c r="AH14" s="654" t="s">
        <v>344</v>
      </c>
      <c r="AI14" s="654" t="s">
        <v>345</v>
      </c>
      <c r="AJ14" s="648">
        <v>45483</v>
      </c>
    </row>
    <row r="15" spans="1:36" s="108" customFormat="1" ht="47.65" customHeight="1" thickBot="1" x14ac:dyDescent="0.3">
      <c r="A15" s="107"/>
      <c r="B15" s="643"/>
      <c r="C15" s="614"/>
      <c r="D15" s="614"/>
      <c r="E15" s="614"/>
      <c r="F15" s="614"/>
      <c r="G15" s="614"/>
      <c r="H15" s="614"/>
      <c r="I15" s="614"/>
      <c r="J15" s="103" t="s">
        <v>199</v>
      </c>
      <c r="K15" s="103" t="s">
        <v>200</v>
      </c>
      <c r="L15" s="103" t="s">
        <v>201</v>
      </c>
      <c r="M15" s="103">
        <v>94</v>
      </c>
      <c r="N15" s="614"/>
      <c r="O15" s="614"/>
      <c r="P15" s="625"/>
      <c r="Q15" s="625"/>
      <c r="R15" s="625"/>
      <c r="S15" s="625"/>
      <c r="T15" s="622"/>
      <c r="U15" s="645"/>
      <c r="V15" s="645"/>
      <c r="W15" s="645"/>
      <c r="X15" s="645"/>
      <c r="Y15" s="645"/>
      <c r="Z15" s="645"/>
      <c r="AA15" s="647"/>
      <c r="AB15" s="645"/>
      <c r="AC15" s="647"/>
      <c r="AD15" s="647"/>
      <c r="AE15" s="647"/>
      <c r="AF15" s="647"/>
      <c r="AG15" s="647"/>
      <c r="AH15" s="655"/>
      <c r="AI15" s="655"/>
      <c r="AJ15" s="649"/>
    </row>
    <row r="16" spans="1:36" s="108" customFormat="1" ht="47.65" customHeight="1" x14ac:dyDescent="0.25">
      <c r="A16" s="107"/>
      <c r="B16" s="650" t="s">
        <v>346</v>
      </c>
      <c r="C16" s="652" t="s">
        <v>347</v>
      </c>
      <c r="D16" s="652" t="s">
        <v>348</v>
      </c>
      <c r="E16" s="652" t="s">
        <v>191</v>
      </c>
      <c r="F16" s="652" t="s">
        <v>349</v>
      </c>
      <c r="G16" s="652" t="s">
        <v>193</v>
      </c>
      <c r="H16" s="652" t="s">
        <v>79</v>
      </c>
      <c r="I16" s="652" t="s">
        <v>79</v>
      </c>
      <c r="J16" s="109" t="s">
        <v>350</v>
      </c>
      <c r="K16" s="109" t="s">
        <v>351</v>
      </c>
      <c r="L16" s="109" t="s">
        <v>317</v>
      </c>
      <c r="M16" s="105">
        <v>15</v>
      </c>
      <c r="N16" s="628" t="s">
        <v>196</v>
      </c>
      <c r="O16" s="628" t="s">
        <v>114</v>
      </c>
      <c r="P16" s="634" t="s">
        <v>197</v>
      </c>
      <c r="Q16" s="634" t="s">
        <v>198</v>
      </c>
      <c r="R16" s="634" t="s">
        <v>85</v>
      </c>
      <c r="S16" s="634" t="s">
        <v>144</v>
      </c>
      <c r="T16" s="633">
        <f>U16</f>
        <v>200000</v>
      </c>
      <c r="U16" s="644">
        <f>V16</f>
        <v>200000</v>
      </c>
      <c r="V16" s="662">
        <v>200000</v>
      </c>
      <c r="W16" s="662">
        <v>0</v>
      </c>
      <c r="X16" s="662">
        <v>0</v>
      </c>
      <c r="Y16" s="662">
        <v>0</v>
      </c>
      <c r="Z16" s="662">
        <v>0</v>
      </c>
      <c r="AA16" s="656">
        <v>0</v>
      </c>
      <c r="AB16" s="662">
        <v>35294.120000000003</v>
      </c>
      <c r="AC16" s="646" t="s">
        <v>86</v>
      </c>
      <c r="AD16" s="656">
        <v>0</v>
      </c>
      <c r="AE16" s="646">
        <f>V16</f>
        <v>200000</v>
      </c>
      <c r="AF16" s="656">
        <v>0</v>
      </c>
      <c r="AG16" s="656"/>
      <c r="AH16" s="658" t="s">
        <v>345</v>
      </c>
      <c r="AI16" s="658" t="s">
        <v>352</v>
      </c>
      <c r="AJ16" s="660">
        <v>45545</v>
      </c>
    </row>
    <row r="17" spans="1:36" s="108" customFormat="1" ht="47.65" customHeight="1" thickBot="1" x14ac:dyDescent="0.3">
      <c r="A17" s="107"/>
      <c r="B17" s="651"/>
      <c r="C17" s="653"/>
      <c r="D17" s="653"/>
      <c r="E17" s="653"/>
      <c r="F17" s="653"/>
      <c r="G17" s="653"/>
      <c r="H17" s="653"/>
      <c r="I17" s="653"/>
      <c r="J17" s="110" t="s">
        <v>353</v>
      </c>
      <c r="K17" s="110" t="s">
        <v>354</v>
      </c>
      <c r="L17" s="110" t="s">
        <v>355</v>
      </c>
      <c r="M17" s="103">
        <v>17</v>
      </c>
      <c r="N17" s="614"/>
      <c r="O17" s="614"/>
      <c r="P17" s="625"/>
      <c r="Q17" s="625"/>
      <c r="R17" s="625"/>
      <c r="S17" s="625"/>
      <c r="T17" s="622"/>
      <c r="U17" s="645"/>
      <c r="V17" s="663"/>
      <c r="W17" s="663"/>
      <c r="X17" s="663"/>
      <c r="Y17" s="663"/>
      <c r="Z17" s="663"/>
      <c r="AA17" s="657"/>
      <c r="AB17" s="663"/>
      <c r="AC17" s="647"/>
      <c r="AD17" s="657"/>
      <c r="AE17" s="647"/>
      <c r="AF17" s="657"/>
      <c r="AG17" s="657"/>
      <c r="AH17" s="659"/>
      <c r="AI17" s="659"/>
      <c r="AJ17" s="661"/>
    </row>
    <row r="18" spans="1:36" s="108" customFormat="1" ht="47.65" customHeight="1" x14ac:dyDescent="0.25">
      <c r="A18" s="107"/>
      <c r="B18" s="642" t="s">
        <v>356</v>
      </c>
      <c r="C18" s="628" t="s">
        <v>357</v>
      </c>
      <c r="D18" s="628" t="s">
        <v>348</v>
      </c>
      <c r="E18" s="628" t="s">
        <v>191</v>
      </c>
      <c r="F18" s="628" t="s">
        <v>358</v>
      </c>
      <c r="G18" s="628" t="s">
        <v>193</v>
      </c>
      <c r="H18" s="652" t="s">
        <v>79</v>
      </c>
      <c r="I18" s="652" t="s">
        <v>79</v>
      </c>
      <c r="J18" s="109" t="s">
        <v>350</v>
      </c>
      <c r="K18" s="109" t="s">
        <v>351</v>
      </c>
      <c r="L18" s="109" t="s">
        <v>317</v>
      </c>
      <c r="M18" s="105">
        <v>36</v>
      </c>
      <c r="N18" s="628" t="s">
        <v>196</v>
      </c>
      <c r="O18" s="628" t="s">
        <v>213</v>
      </c>
      <c r="P18" s="634" t="s">
        <v>197</v>
      </c>
      <c r="Q18" s="634" t="s">
        <v>198</v>
      </c>
      <c r="R18" s="634" t="s">
        <v>85</v>
      </c>
      <c r="S18" s="634" t="s">
        <v>144</v>
      </c>
      <c r="T18" s="633">
        <f>U18</f>
        <v>1900000</v>
      </c>
      <c r="U18" s="644">
        <f>V18</f>
        <v>1900000</v>
      </c>
      <c r="V18" s="644">
        <v>1900000</v>
      </c>
      <c r="W18" s="644">
        <v>0</v>
      </c>
      <c r="X18" s="644">
        <v>0</v>
      </c>
      <c r="Y18" s="644">
        <v>0</v>
      </c>
      <c r="Z18" s="644">
        <v>0</v>
      </c>
      <c r="AA18" s="646">
        <v>0</v>
      </c>
      <c r="AB18" s="644">
        <v>335295</v>
      </c>
      <c r="AC18" s="646" t="s">
        <v>86</v>
      </c>
      <c r="AD18" s="646">
        <v>0</v>
      </c>
      <c r="AE18" s="646">
        <f>V18</f>
        <v>1900000</v>
      </c>
      <c r="AF18" s="646">
        <v>0</v>
      </c>
      <c r="AG18" s="646"/>
      <c r="AH18" s="654" t="s">
        <v>345</v>
      </c>
      <c r="AI18" s="654" t="s">
        <v>352</v>
      </c>
      <c r="AJ18" s="648">
        <v>45545</v>
      </c>
    </row>
    <row r="19" spans="1:36" s="108" customFormat="1" ht="47.65" customHeight="1" thickBot="1" x14ac:dyDescent="0.3">
      <c r="A19" s="107"/>
      <c r="B19" s="643"/>
      <c r="C19" s="614"/>
      <c r="D19" s="614"/>
      <c r="E19" s="614"/>
      <c r="F19" s="614"/>
      <c r="G19" s="614"/>
      <c r="H19" s="653"/>
      <c r="I19" s="653"/>
      <c r="J19" s="110" t="s">
        <v>353</v>
      </c>
      <c r="K19" s="110" t="s">
        <v>354</v>
      </c>
      <c r="L19" s="110" t="s">
        <v>355</v>
      </c>
      <c r="M19" s="103">
        <v>36</v>
      </c>
      <c r="N19" s="614"/>
      <c r="O19" s="614"/>
      <c r="P19" s="625"/>
      <c r="Q19" s="625"/>
      <c r="R19" s="625"/>
      <c r="S19" s="625"/>
      <c r="T19" s="622"/>
      <c r="U19" s="645"/>
      <c r="V19" s="645"/>
      <c r="W19" s="645"/>
      <c r="X19" s="645"/>
      <c r="Y19" s="645"/>
      <c r="Z19" s="645"/>
      <c r="AA19" s="647"/>
      <c r="AB19" s="645"/>
      <c r="AC19" s="647"/>
      <c r="AD19" s="647"/>
      <c r="AE19" s="647"/>
      <c r="AF19" s="647"/>
      <c r="AG19" s="647"/>
      <c r="AH19" s="655"/>
      <c r="AI19" s="655"/>
      <c r="AJ19" s="649"/>
    </row>
    <row r="20" spans="1:36" s="108" customFormat="1" ht="47.65" customHeight="1" x14ac:dyDescent="0.25">
      <c r="A20" s="107"/>
      <c r="B20" s="642" t="s">
        <v>359</v>
      </c>
      <c r="C20" s="628" t="s">
        <v>360</v>
      </c>
      <c r="D20" s="628" t="s">
        <v>348</v>
      </c>
      <c r="E20" s="628" t="s">
        <v>191</v>
      </c>
      <c r="F20" s="628" t="s">
        <v>361</v>
      </c>
      <c r="G20" s="628" t="s">
        <v>193</v>
      </c>
      <c r="H20" s="628" t="s">
        <v>79</v>
      </c>
      <c r="I20" s="628" t="s">
        <v>79</v>
      </c>
      <c r="J20" s="109" t="s">
        <v>350</v>
      </c>
      <c r="K20" s="109" t="s">
        <v>351</v>
      </c>
      <c r="L20" s="109" t="s">
        <v>317</v>
      </c>
      <c r="M20" s="105">
        <v>28</v>
      </c>
      <c r="N20" s="628" t="s">
        <v>196</v>
      </c>
      <c r="O20" s="628" t="s">
        <v>95</v>
      </c>
      <c r="P20" s="634" t="s">
        <v>197</v>
      </c>
      <c r="Q20" s="634" t="s">
        <v>198</v>
      </c>
      <c r="R20" s="634" t="s">
        <v>85</v>
      </c>
      <c r="S20" s="634" t="s">
        <v>144</v>
      </c>
      <c r="T20" s="633">
        <f>U20</f>
        <v>1200000</v>
      </c>
      <c r="U20" s="644">
        <f>V20</f>
        <v>1200000</v>
      </c>
      <c r="V20" s="644">
        <v>1200000</v>
      </c>
      <c r="W20" s="644">
        <v>0</v>
      </c>
      <c r="X20" s="644">
        <v>0</v>
      </c>
      <c r="Y20" s="644">
        <v>0</v>
      </c>
      <c r="Z20" s="644">
        <v>0</v>
      </c>
      <c r="AA20" s="646">
        <v>0</v>
      </c>
      <c r="AB20" s="644">
        <v>211764.11</v>
      </c>
      <c r="AC20" s="646" t="s">
        <v>86</v>
      </c>
      <c r="AD20" s="646">
        <v>0</v>
      </c>
      <c r="AE20" s="646">
        <f>V20</f>
        <v>1200000</v>
      </c>
      <c r="AF20" s="646">
        <v>0</v>
      </c>
      <c r="AG20" s="646"/>
      <c r="AH20" s="654" t="s">
        <v>352</v>
      </c>
      <c r="AI20" s="654" t="s">
        <v>362</v>
      </c>
      <c r="AJ20" s="648">
        <v>45579</v>
      </c>
    </row>
    <row r="21" spans="1:36" s="108" customFormat="1" ht="47.65" customHeight="1" thickBot="1" x14ac:dyDescent="0.3">
      <c r="A21" s="107"/>
      <c r="B21" s="643"/>
      <c r="C21" s="614"/>
      <c r="D21" s="614"/>
      <c r="E21" s="614"/>
      <c r="F21" s="614"/>
      <c r="G21" s="614"/>
      <c r="H21" s="614"/>
      <c r="I21" s="614"/>
      <c r="J21" s="110" t="s">
        <v>353</v>
      </c>
      <c r="K21" s="110" t="s">
        <v>354</v>
      </c>
      <c r="L21" s="110" t="s">
        <v>355</v>
      </c>
      <c r="M21" s="103">
        <v>18</v>
      </c>
      <c r="N21" s="614"/>
      <c r="O21" s="614"/>
      <c r="P21" s="625"/>
      <c r="Q21" s="625"/>
      <c r="R21" s="625"/>
      <c r="S21" s="625"/>
      <c r="T21" s="622"/>
      <c r="U21" s="645"/>
      <c r="V21" s="645"/>
      <c r="W21" s="645"/>
      <c r="X21" s="645"/>
      <c r="Y21" s="645"/>
      <c r="Z21" s="645"/>
      <c r="AA21" s="647"/>
      <c r="AB21" s="645"/>
      <c r="AC21" s="647"/>
      <c r="AD21" s="647"/>
      <c r="AE21" s="647"/>
      <c r="AF21" s="647"/>
      <c r="AG21" s="647"/>
      <c r="AH21" s="655"/>
      <c r="AI21" s="655"/>
      <c r="AJ21" s="649"/>
    </row>
    <row r="22" spans="1:36" s="108" customFormat="1" ht="47.65" customHeight="1" x14ac:dyDescent="0.25">
      <c r="A22" s="107"/>
      <c r="B22" s="664" t="s">
        <v>363</v>
      </c>
      <c r="C22" s="666" t="s">
        <v>364</v>
      </c>
      <c r="D22" s="666" t="s">
        <v>348</v>
      </c>
      <c r="E22" s="666" t="s">
        <v>191</v>
      </c>
      <c r="F22" s="666" t="s">
        <v>365</v>
      </c>
      <c r="G22" s="666" t="s">
        <v>193</v>
      </c>
      <c r="H22" s="666" t="s">
        <v>79</v>
      </c>
      <c r="I22" s="666" t="s">
        <v>79</v>
      </c>
      <c r="J22" s="111" t="s">
        <v>350</v>
      </c>
      <c r="K22" s="111" t="s">
        <v>351</v>
      </c>
      <c r="L22" s="111" t="s">
        <v>317</v>
      </c>
      <c r="M22" s="112">
        <v>8</v>
      </c>
      <c r="N22" s="666" t="s">
        <v>196</v>
      </c>
      <c r="O22" s="666" t="s">
        <v>130</v>
      </c>
      <c r="P22" s="670" t="s">
        <v>197</v>
      </c>
      <c r="Q22" s="670" t="s">
        <v>198</v>
      </c>
      <c r="R22" s="670" t="s">
        <v>85</v>
      </c>
      <c r="S22" s="670" t="s">
        <v>144</v>
      </c>
      <c r="T22" s="633">
        <f>U22</f>
        <v>290000</v>
      </c>
      <c r="U22" s="644">
        <f>V22</f>
        <v>290000</v>
      </c>
      <c r="V22" s="644">
        <v>290000</v>
      </c>
      <c r="W22" s="644">
        <v>0</v>
      </c>
      <c r="X22" s="644">
        <v>0</v>
      </c>
      <c r="Y22" s="644">
        <v>0</v>
      </c>
      <c r="Z22" s="644">
        <v>0</v>
      </c>
      <c r="AA22" s="646">
        <v>0</v>
      </c>
      <c r="AB22" s="644">
        <v>51200</v>
      </c>
      <c r="AC22" s="668" t="s">
        <v>86</v>
      </c>
      <c r="AD22" s="646">
        <v>0</v>
      </c>
      <c r="AE22" s="646">
        <f>V22</f>
        <v>290000</v>
      </c>
      <c r="AF22" s="646">
        <v>0</v>
      </c>
      <c r="AG22" s="668"/>
      <c r="AH22" s="666" t="s">
        <v>352</v>
      </c>
      <c r="AI22" s="666" t="s">
        <v>366</v>
      </c>
      <c r="AJ22" s="648">
        <v>45579</v>
      </c>
    </row>
    <row r="23" spans="1:36" s="108" customFormat="1" ht="47.65" customHeight="1" thickBot="1" x14ac:dyDescent="0.3">
      <c r="A23" s="107"/>
      <c r="B23" s="665"/>
      <c r="C23" s="667"/>
      <c r="D23" s="667"/>
      <c r="E23" s="667"/>
      <c r="F23" s="667"/>
      <c r="G23" s="667"/>
      <c r="H23" s="667"/>
      <c r="I23" s="667"/>
      <c r="J23" s="113" t="s">
        <v>353</v>
      </c>
      <c r="K23" s="113" t="s">
        <v>354</v>
      </c>
      <c r="L23" s="113" t="s">
        <v>355</v>
      </c>
      <c r="M23" s="114">
        <v>8</v>
      </c>
      <c r="N23" s="667"/>
      <c r="O23" s="667"/>
      <c r="P23" s="671"/>
      <c r="Q23" s="671"/>
      <c r="R23" s="671"/>
      <c r="S23" s="671"/>
      <c r="T23" s="623"/>
      <c r="U23" s="645"/>
      <c r="V23" s="645"/>
      <c r="W23" s="645"/>
      <c r="X23" s="645"/>
      <c r="Y23" s="645"/>
      <c r="Z23" s="645"/>
      <c r="AA23" s="647"/>
      <c r="AB23" s="645"/>
      <c r="AC23" s="669"/>
      <c r="AD23" s="647"/>
      <c r="AE23" s="647"/>
      <c r="AF23" s="647"/>
      <c r="AG23" s="669"/>
      <c r="AH23" s="667"/>
      <c r="AI23" s="667"/>
      <c r="AJ23" s="649"/>
    </row>
    <row r="24" spans="1:36" s="108" customFormat="1" ht="47.65" customHeight="1" x14ac:dyDescent="0.25">
      <c r="A24" s="107"/>
      <c r="B24" s="642" t="s">
        <v>367</v>
      </c>
      <c r="C24" s="628" t="s">
        <v>368</v>
      </c>
      <c r="D24" s="666" t="s">
        <v>348</v>
      </c>
      <c r="E24" s="666" t="s">
        <v>191</v>
      </c>
      <c r="F24" s="628" t="s">
        <v>369</v>
      </c>
      <c r="G24" s="628" t="s">
        <v>193</v>
      </c>
      <c r="H24" s="628" t="s">
        <v>79</v>
      </c>
      <c r="I24" s="628" t="s">
        <v>79</v>
      </c>
      <c r="J24" s="111" t="s">
        <v>350</v>
      </c>
      <c r="K24" s="111" t="s">
        <v>351</v>
      </c>
      <c r="L24" s="111" t="s">
        <v>317</v>
      </c>
      <c r="M24" s="105">
        <v>36</v>
      </c>
      <c r="N24" s="628" t="s">
        <v>196</v>
      </c>
      <c r="O24" s="628" t="s">
        <v>208</v>
      </c>
      <c r="P24" s="634" t="s">
        <v>197</v>
      </c>
      <c r="Q24" s="634" t="s">
        <v>198</v>
      </c>
      <c r="R24" s="634" t="s">
        <v>85</v>
      </c>
      <c r="S24" s="634" t="s">
        <v>144</v>
      </c>
      <c r="T24" s="633">
        <f>U24</f>
        <v>1258306</v>
      </c>
      <c r="U24" s="644">
        <f>V24</f>
        <v>1258306</v>
      </c>
      <c r="V24" s="644">
        <v>1258306</v>
      </c>
      <c r="W24" s="644">
        <v>0</v>
      </c>
      <c r="X24" s="644">
        <v>0</v>
      </c>
      <c r="Y24" s="644">
        <v>0</v>
      </c>
      <c r="Z24" s="644">
        <v>0</v>
      </c>
      <c r="AA24" s="646">
        <v>0</v>
      </c>
      <c r="AB24" s="644">
        <v>222054</v>
      </c>
      <c r="AC24" s="646" t="s">
        <v>86</v>
      </c>
      <c r="AD24" s="646">
        <v>0</v>
      </c>
      <c r="AE24" s="646">
        <f>V24</f>
        <v>1258306</v>
      </c>
      <c r="AF24" s="646">
        <v>0</v>
      </c>
      <c r="AG24" s="646"/>
      <c r="AH24" s="654" t="s">
        <v>370</v>
      </c>
      <c r="AI24" s="654" t="s">
        <v>371</v>
      </c>
      <c r="AJ24" s="648">
        <v>45667</v>
      </c>
    </row>
    <row r="25" spans="1:36" s="108" customFormat="1" ht="47.65" customHeight="1" thickBot="1" x14ac:dyDescent="0.3">
      <c r="A25" s="107"/>
      <c r="B25" s="643"/>
      <c r="C25" s="614"/>
      <c r="D25" s="667"/>
      <c r="E25" s="667"/>
      <c r="F25" s="614"/>
      <c r="G25" s="614"/>
      <c r="H25" s="614"/>
      <c r="I25" s="614"/>
      <c r="J25" s="113" t="s">
        <v>353</v>
      </c>
      <c r="K25" s="113" t="s">
        <v>354</v>
      </c>
      <c r="L25" s="113" t="s">
        <v>355</v>
      </c>
      <c r="M25" s="103">
        <v>36</v>
      </c>
      <c r="N25" s="614"/>
      <c r="O25" s="614"/>
      <c r="P25" s="625"/>
      <c r="Q25" s="625"/>
      <c r="R25" s="625"/>
      <c r="S25" s="625"/>
      <c r="T25" s="623"/>
      <c r="U25" s="645"/>
      <c r="V25" s="645"/>
      <c r="W25" s="645"/>
      <c r="X25" s="645"/>
      <c r="Y25" s="645"/>
      <c r="Z25" s="645"/>
      <c r="AA25" s="647"/>
      <c r="AB25" s="645"/>
      <c r="AC25" s="647"/>
      <c r="AD25" s="647"/>
      <c r="AE25" s="647"/>
      <c r="AF25" s="647"/>
      <c r="AG25" s="647"/>
      <c r="AH25" s="655"/>
      <c r="AI25" s="655"/>
      <c r="AJ25" s="649"/>
    </row>
    <row r="26" spans="1:36" s="108" customFormat="1" ht="47.65" customHeight="1" x14ac:dyDescent="0.25">
      <c r="A26" s="107"/>
      <c r="B26" s="642" t="s">
        <v>372</v>
      </c>
      <c r="C26" s="628" t="s">
        <v>373</v>
      </c>
      <c r="D26" s="666" t="s">
        <v>348</v>
      </c>
      <c r="E26" s="666" t="s">
        <v>191</v>
      </c>
      <c r="F26" s="628" t="s">
        <v>374</v>
      </c>
      <c r="G26" s="628" t="s">
        <v>193</v>
      </c>
      <c r="H26" s="628" t="s">
        <v>79</v>
      </c>
      <c r="I26" s="628" t="s">
        <v>79</v>
      </c>
      <c r="J26" s="111" t="s">
        <v>350</v>
      </c>
      <c r="K26" s="111" t="s">
        <v>351</v>
      </c>
      <c r="L26" s="111" t="s">
        <v>317</v>
      </c>
      <c r="M26" s="105">
        <v>30</v>
      </c>
      <c r="N26" s="628" t="s">
        <v>196</v>
      </c>
      <c r="O26" s="628" t="s">
        <v>114</v>
      </c>
      <c r="P26" s="634" t="s">
        <v>197</v>
      </c>
      <c r="Q26" s="634" t="s">
        <v>198</v>
      </c>
      <c r="R26" s="634" t="s">
        <v>85</v>
      </c>
      <c r="S26" s="634" t="s">
        <v>144</v>
      </c>
      <c r="T26" s="633">
        <f>U26</f>
        <v>2000000</v>
      </c>
      <c r="U26" s="644">
        <f>V26</f>
        <v>2000000</v>
      </c>
      <c r="V26" s="644">
        <v>2000000</v>
      </c>
      <c r="W26" s="644">
        <v>0</v>
      </c>
      <c r="X26" s="644">
        <v>0</v>
      </c>
      <c r="Y26" s="644">
        <v>0</v>
      </c>
      <c r="Z26" s="644">
        <v>0</v>
      </c>
      <c r="AA26" s="646">
        <v>0</v>
      </c>
      <c r="AB26" s="644">
        <v>352941.18</v>
      </c>
      <c r="AC26" s="646" t="s">
        <v>86</v>
      </c>
      <c r="AD26" s="646">
        <v>0</v>
      </c>
      <c r="AE26" s="646">
        <f>V26</f>
        <v>2000000</v>
      </c>
      <c r="AF26" s="646">
        <v>0</v>
      </c>
      <c r="AG26" s="646"/>
      <c r="AH26" s="654" t="s">
        <v>352</v>
      </c>
      <c r="AI26" s="654" t="s">
        <v>371</v>
      </c>
      <c r="AJ26" s="648">
        <v>45579</v>
      </c>
    </row>
    <row r="27" spans="1:36" s="108" customFormat="1" ht="47.65" customHeight="1" thickBot="1" x14ac:dyDescent="0.3">
      <c r="A27" s="107"/>
      <c r="B27" s="643"/>
      <c r="C27" s="614"/>
      <c r="D27" s="667"/>
      <c r="E27" s="667"/>
      <c r="F27" s="614"/>
      <c r="G27" s="614"/>
      <c r="H27" s="614"/>
      <c r="I27" s="614"/>
      <c r="J27" s="113" t="s">
        <v>353</v>
      </c>
      <c r="K27" s="113" t="s">
        <v>354</v>
      </c>
      <c r="L27" s="113" t="s">
        <v>355</v>
      </c>
      <c r="M27" s="103">
        <v>30</v>
      </c>
      <c r="N27" s="614"/>
      <c r="O27" s="614"/>
      <c r="P27" s="625"/>
      <c r="Q27" s="625"/>
      <c r="R27" s="625"/>
      <c r="S27" s="625"/>
      <c r="T27" s="623"/>
      <c r="U27" s="645"/>
      <c r="V27" s="645"/>
      <c r="W27" s="645"/>
      <c r="X27" s="645"/>
      <c r="Y27" s="645"/>
      <c r="Z27" s="645"/>
      <c r="AA27" s="647"/>
      <c r="AB27" s="645"/>
      <c r="AC27" s="647"/>
      <c r="AD27" s="647"/>
      <c r="AE27" s="647"/>
      <c r="AF27" s="647"/>
      <c r="AG27" s="647"/>
      <c r="AH27" s="655"/>
      <c r="AI27" s="655"/>
      <c r="AJ27" s="649"/>
    </row>
    <row r="28" spans="1:36" s="108" customFormat="1" ht="59.1" customHeight="1" x14ac:dyDescent="0.25">
      <c r="A28" s="107"/>
      <c r="B28" s="642" t="s">
        <v>375</v>
      </c>
      <c r="C28" s="628" t="s">
        <v>376</v>
      </c>
      <c r="D28" s="666" t="s">
        <v>348</v>
      </c>
      <c r="E28" s="666" t="s">
        <v>191</v>
      </c>
      <c r="F28" s="628" t="s">
        <v>377</v>
      </c>
      <c r="G28" s="628" t="s">
        <v>193</v>
      </c>
      <c r="H28" s="628" t="s">
        <v>79</v>
      </c>
      <c r="I28" s="628" t="s">
        <v>79</v>
      </c>
      <c r="J28" s="111" t="s">
        <v>350</v>
      </c>
      <c r="K28" s="111" t="s">
        <v>351</v>
      </c>
      <c r="L28" s="111" t="s">
        <v>317</v>
      </c>
      <c r="M28" s="105">
        <v>72</v>
      </c>
      <c r="N28" s="628" t="s">
        <v>196</v>
      </c>
      <c r="O28" s="628" t="s">
        <v>105</v>
      </c>
      <c r="P28" s="634" t="s">
        <v>197</v>
      </c>
      <c r="Q28" s="634" t="s">
        <v>198</v>
      </c>
      <c r="R28" s="634" t="s">
        <v>85</v>
      </c>
      <c r="S28" s="634" t="s">
        <v>144</v>
      </c>
      <c r="T28" s="633">
        <f>U28</f>
        <v>1450000</v>
      </c>
      <c r="U28" s="644">
        <f>V28</f>
        <v>1450000</v>
      </c>
      <c r="V28" s="644">
        <v>1450000</v>
      </c>
      <c r="W28" s="644">
        <v>0</v>
      </c>
      <c r="X28" s="644">
        <v>0</v>
      </c>
      <c r="Y28" s="644">
        <v>0</v>
      </c>
      <c r="Z28" s="644">
        <v>0</v>
      </c>
      <c r="AA28" s="646">
        <v>0</v>
      </c>
      <c r="AB28" s="644">
        <v>255883</v>
      </c>
      <c r="AC28" s="646" t="s">
        <v>86</v>
      </c>
      <c r="AD28" s="646">
        <v>0</v>
      </c>
      <c r="AE28" s="646">
        <f>V28</f>
        <v>1450000</v>
      </c>
      <c r="AF28" s="646">
        <v>0</v>
      </c>
      <c r="AG28" s="646"/>
      <c r="AH28" s="654" t="s">
        <v>378</v>
      </c>
      <c r="AI28" s="654" t="s">
        <v>379</v>
      </c>
      <c r="AJ28" s="672"/>
    </row>
    <row r="29" spans="1:36" s="108" customFormat="1" ht="54.6" customHeight="1" thickBot="1" x14ac:dyDescent="0.3">
      <c r="A29" s="107"/>
      <c r="B29" s="643"/>
      <c r="C29" s="614"/>
      <c r="D29" s="667"/>
      <c r="E29" s="667"/>
      <c r="F29" s="614"/>
      <c r="G29" s="614"/>
      <c r="H29" s="614"/>
      <c r="I29" s="614"/>
      <c r="J29" s="113" t="s">
        <v>353</v>
      </c>
      <c r="K29" s="113" t="s">
        <v>354</v>
      </c>
      <c r="L29" s="113" t="s">
        <v>355</v>
      </c>
      <c r="M29" s="103">
        <v>72</v>
      </c>
      <c r="N29" s="614"/>
      <c r="O29" s="614"/>
      <c r="P29" s="625"/>
      <c r="Q29" s="625"/>
      <c r="R29" s="625"/>
      <c r="S29" s="625"/>
      <c r="T29" s="623"/>
      <c r="U29" s="645"/>
      <c r="V29" s="645"/>
      <c r="W29" s="645"/>
      <c r="X29" s="645"/>
      <c r="Y29" s="645"/>
      <c r="Z29" s="645"/>
      <c r="AA29" s="647"/>
      <c r="AB29" s="645"/>
      <c r="AC29" s="647"/>
      <c r="AD29" s="647"/>
      <c r="AE29" s="647"/>
      <c r="AF29" s="647"/>
      <c r="AG29" s="647"/>
      <c r="AH29" s="655"/>
      <c r="AI29" s="655"/>
      <c r="AJ29" s="649"/>
    </row>
    <row r="30" spans="1:36" s="108" customFormat="1" ht="54.6" customHeight="1" x14ac:dyDescent="0.25">
      <c r="A30" s="107"/>
      <c r="B30" s="642" t="s">
        <v>380</v>
      </c>
      <c r="C30" s="628" t="s">
        <v>381</v>
      </c>
      <c r="D30" s="666" t="s">
        <v>348</v>
      </c>
      <c r="E30" s="666" t="s">
        <v>191</v>
      </c>
      <c r="F30" s="628" t="s">
        <v>382</v>
      </c>
      <c r="G30" s="628" t="s">
        <v>193</v>
      </c>
      <c r="H30" s="628" t="s">
        <v>79</v>
      </c>
      <c r="I30" s="628" t="s">
        <v>79</v>
      </c>
      <c r="J30" s="111" t="s">
        <v>350</v>
      </c>
      <c r="K30" s="111" t="s">
        <v>351</v>
      </c>
      <c r="L30" s="111" t="s">
        <v>317</v>
      </c>
      <c r="M30" s="105">
        <v>8</v>
      </c>
      <c r="N30" s="628" t="s">
        <v>196</v>
      </c>
      <c r="O30" s="628" t="s">
        <v>208</v>
      </c>
      <c r="P30" s="634" t="s">
        <v>197</v>
      </c>
      <c r="Q30" s="634" t="s">
        <v>198</v>
      </c>
      <c r="R30" s="634" t="s">
        <v>85</v>
      </c>
      <c r="S30" s="634" t="s">
        <v>144</v>
      </c>
      <c r="T30" s="633">
        <f>U30</f>
        <v>680000</v>
      </c>
      <c r="U30" s="644">
        <f>V30</f>
        <v>680000</v>
      </c>
      <c r="V30" s="644">
        <v>680000</v>
      </c>
      <c r="W30" s="644">
        <v>0</v>
      </c>
      <c r="X30" s="644">
        <v>0</v>
      </c>
      <c r="Y30" s="644">
        <v>0</v>
      </c>
      <c r="Z30" s="644">
        <v>0</v>
      </c>
      <c r="AA30" s="646">
        <v>0</v>
      </c>
      <c r="AB30" s="644">
        <v>120000</v>
      </c>
      <c r="AC30" s="646" t="s">
        <v>86</v>
      </c>
      <c r="AD30" s="646">
        <v>0</v>
      </c>
      <c r="AE30" s="646">
        <f>V30</f>
        <v>680000</v>
      </c>
      <c r="AF30" s="646">
        <v>0</v>
      </c>
      <c r="AG30" s="646"/>
      <c r="AH30" s="654" t="s">
        <v>370</v>
      </c>
      <c r="AI30" s="654" t="s">
        <v>371</v>
      </c>
      <c r="AJ30" s="648">
        <v>45667</v>
      </c>
    </row>
    <row r="31" spans="1:36" s="108" customFormat="1" ht="54.6" customHeight="1" thickBot="1" x14ac:dyDescent="0.3">
      <c r="A31" s="107"/>
      <c r="B31" s="643"/>
      <c r="C31" s="614"/>
      <c r="D31" s="667"/>
      <c r="E31" s="667"/>
      <c r="F31" s="614"/>
      <c r="G31" s="614"/>
      <c r="H31" s="614"/>
      <c r="I31" s="614"/>
      <c r="J31" s="113" t="s">
        <v>353</v>
      </c>
      <c r="K31" s="113" t="s">
        <v>354</v>
      </c>
      <c r="L31" s="113" t="s">
        <v>355</v>
      </c>
      <c r="M31" s="103">
        <v>8</v>
      </c>
      <c r="N31" s="614"/>
      <c r="O31" s="614"/>
      <c r="P31" s="625"/>
      <c r="Q31" s="625"/>
      <c r="R31" s="625"/>
      <c r="S31" s="625"/>
      <c r="T31" s="623"/>
      <c r="U31" s="645"/>
      <c r="V31" s="645"/>
      <c r="W31" s="645"/>
      <c r="X31" s="645"/>
      <c r="Y31" s="645"/>
      <c r="Z31" s="645"/>
      <c r="AA31" s="647"/>
      <c r="AB31" s="645"/>
      <c r="AC31" s="647"/>
      <c r="AD31" s="647"/>
      <c r="AE31" s="647"/>
      <c r="AF31" s="647"/>
      <c r="AG31" s="647"/>
      <c r="AH31" s="655"/>
      <c r="AI31" s="655"/>
      <c r="AJ31" s="649"/>
    </row>
    <row r="32" spans="1:36" s="108" customFormat="1" ht="47.65" customHeight="1" x14ac:dyDescent="0.25">
      <c r="A32" s="107"/>
      <c r="B32" s="642" t="s">
        <v>383</v>
      </c>
      <c r="C32" s="628" t="s">
        <v>384</v>
      </c>
      <c r="D32" s="666" t="s">
        <v>348</v>
      </c>
      <c r="E32" s="666" t="s">
        <v>191</v>
      </c>
      <c r="F32" s="628" t="s">
        <v>385</v>
      </c>
      <c r="G32" s="628" t="s">
        <v>193</v>
      </c>
      <c r="H32" s="628" t="s">
        <v>79</v>
      </c>
      <c r="I32" s="628" t="s">
        <v>79</v>
      </c>
      <c r="J32" s="111" t="s">
        <v>350</v>
      </c>
      <c r="K32" s="111" t="s">
        <v>351</v>
      </c>
      <c r="L32" s="111" t="s">
        <v>317</v>
      </c>
      <c r="M32" s="105">
        <v>40</v>
      </c>
      <c r="N32" s="628" t="s">
        <v>196</v>
      </c>
      <c r="O32" s="628" t="s">
        <v>208</v>
      </c>
      <c r="P32" s="634" t="s">
        <v>197</v>
      </c>
      <c r="Q32" s="634" t="s">
        <v>198</v>
      </c>
      <c r="R32" s="634" t="s">
        <v>85</v>
      </c>
      <c r="S32" s="634" t="s">
        <v>144</v>
      </c>
      <c r="T32" s="633">
        <f>U32</f>
        <v>2550000</v>
      </c>
      <c r="U32" s="644">
        <f>V32</f>
        <v>2550000</v>
      </c>
      <c r="V32" s="644">
        <v>2550000</v>
      </c>
      <c r="W32" s="644">
        <v>0</v>
      </c>
      <c r="X32" s="644">
        <v>0</v>
      </c>
      <c r="Y32" s="644">
        <v>0</v>
      </c>
      <c r="Z32" s="644">
        <v>0</v>
      </c>
      <c r="AA32" s="646">
        <v>0</v>
      </c>
      <c r="AB32" s="644">
        <v>450000</v>
      </c>
      <c r="AC32" s="646" t="s">
        <v>86</v>
      </c>
      <c r="AD32" s="646">
        <v>0</v>
      </c>
      <c r="AE32" s="646">
        <f>V32</f>
        <v>2550000</v>
      </c>
      <c r="AF32" s="646">
        <v>0</v>
      </c>
      <c r="AG32" s="646"/>
      <c r="AH32" s="654" t="s">
        <v>371</v>
      </c>
      <c r="AI32" s="654" t="s">
        <v>386</v>
      </c>
      <c r="AJ32" s="648">
        <v>45733</v>
      </c>
    </row>
    <row r="33" spans="1:36" s="108" customFormat="1" ht="47.65" customHeight="1" thickBot="1" x14ac:dyDescent="0.3">
      <c r="A33" s="107"/>
      <c r="B33" s="643"/>
      <c r="C33" s="614"/>
      <c r="D33" s="667"/>
      <c r="E33" s="667"/>
      <c r="F33" s="614"/>
      <c r="G33" s="614"/>
      <c r="H33" s="614"/>
      <c r="I33" s="614"/>
      <c r="J33" s="113" t="s">
        <v>353</v>
      </c>
      <c r="K33" s="113" t="s">
        <v>354</v>
      </c>
      <c r="L33" s="113" t="s">
        <v>355</v>
      </c>
      <c r="M33" s="102">
        <v>40</v>
      </c>
      <c r="N33" s="614"/>
      <c r="O33" s="614"/>
      <c r="P33" s="625"/>
      <c r="Q33" s="625"/>
      <c r="R33" s="625"/>
      <c r="S33" s="625"/>
      <c r="T33" s="623"/>
      <c r="U33" s="645"/>
      <c r="V33" s="645"/>
      <c r="W33" s="645"/>
      <c r="X33" s="645"/>
      <c r="Y33" s="645"/>
      <c r="Z33" s="645"/>
      <c r="AA33" s="647"/>
      <c r="AB33" s="645"/>
      <c r="AC33" s="647"/>
      <c r="AD33" s="647"/>
      <c r="AE33" s="647"/>
      <c r="AF33" s="647"/>
      <c r="AG33" s="647"/>
      <c r="AH33" s="655"/>
      <c r="AI33" s="655"/>
      <c r="AJ33" s="649"/>
    </row>
    <row r="34" spans="1:36" s="108" customFormat="1" ht="47.65" customHeight="1" x14ac:dyDescent="0.25">
      <c r="A34" s="107"/>
      <c r="B34" s="642" t="s">
        <v>387</v>
      </c>
      <c r="C34" s="628" t="s">
        <v>388</v>
      </c>
      <c r="D34" s="666" t="s">
        <v>348</v>
      </c>
      <c r="E34" s="666" t="s">
        <v>191</v>
      </c>
      <c r="F34" s="628" t="s">
        <v>389</v>
      </c>
      <c r="G34" s="628" t="s">
        <v>193</v>
      </c>
      <c r="H34" s="628" t="s">
        <v>79</v>
      </c>
      <c r="I34" s="628" t="s">
        <v>79</v>
      </c>
      <c r="J34" s="111" t="s">
        <v>350</v>
      </c>
      <c r="K34" s="111" t="s">
        <v>351</v>
      </c>
      <c r="L34" s="111" t="s">
        <v>317</v>
      </c>
      <c r="M34" s="105">
        <v>20</v>
      </c>
      <c r="N34" s="628" t="s">
        <v>196</v>
      </c>
      <c r="O34" s="628" t="s">
        <v>114</v>
      </c>
      <c r="P34" s="634" t="s">
        <v>197</v>
      </c>
      <c r="Q34" s="634" t="s">
        <v>198</v>
      </c>
      <c r="R34" s="634" t="s">
        <v>85</v>
      </c>
      <c r="S34" s="634" t="s">
        <v>144</v>
      </c>
      <c r="T34" s="633">
        <f>U34</f>
        <v>614802.75</v>
      </c>
      <c r="U34" s="644">
        <f>V34</f>
        <v>614802.75</v>
      </c>
      <c r="V34" s="644">
        <v>614802.75</v>
      </c>
      <c r="W34" s="644">
        <v>0</v>
      </c>
      <c r="X34" s="644">
        <v>0</v>
      </c>
      <c r="Y34" s="644">
        <v>0</v>
      </c>
      <c r="Z34" s="644">
        <v>0</v>
      </c>
      <c r="AA34" s="646">
        <v>0</v>
      </c>
      <c r="AB34" s="644">
        <v>108494.61</v>
      </c>
      <c r="AC34" s="646" t="s">
        <v>86</v>
      </c>
      <c r="AD34" s="646">
        <v>0</v>
      </c>
      <c r="AE34" s="646">
        <f>V34</f>
        <v>614802.75</v>
      </c>
      <c r="AF34" s="646">
        <v>0</v>
      </c>
      <c r="AG34" s="646"/>
      <c r="AH34" s="654" t="s">
        <v>390</v>
      </c>
      <c r="AI34" s="654" t="s">
        <v>391</v>
      </c>
      <c r="AJ34" s="672"/>
    </row>
    <row r="35" spans="1:36" s="108" customFormat="1" ht="47.65" customHeight="1" thickBot="1" x14ac:dyDescent="0.3">
      <c r="A35" s="107"/>
      <c r="B35" s="643"/>
      <c r="C35" s="614"/>
      <c r="D35" s="667"/>
      <c r="E35" s="667"/>
      <c r="F35" s="614"/>
      <c r="G35" s="614"/>
      <c r="H35" s="614"/>
      <c r="I35" s="614"/>
      <c r="J35" s="113" t="s">
        <v>353</v>
      </c>
      <c r="K35" s="113" t="s">
        <v>354</v>
      </c>
      <c r="L35" s="113" t="s">
        <v>355</v>
      </c>
      <c r="M35" s="102">
        <v>40</v>
      </c>
      <c r="N35" s="614"/>
      <c r="O35" s="614"/>
      <c r="P35" s="625"/>
      <c r="Q35" s="625"/>
      <c r="R35" s="625"/>
      <c r="S35" s="625"/>
      <c r="T35" s="623"/>
      <c r="U35" s="645"/>
      <c r="V35" s="645"/>
      <c r="W35" s="645"/>
      <c r="X35" s="645"/>
      <c r="Y35" s="645"/>
      <c r="Z35" s="645"/>
      <c r="AA35" s="647"/>
      <c r="AB35" s="645"/>
      <c r="AC35" s="647"/>
      <c r="AD35" s="647"/>
      <c r="AE35" s="647"/>
      <c r="AF35" s="647"/>
      <c r="AG35" s="647"/>
      <c r="AH35" s="655"/>
      <c r="AI35" s="655"/>
      <c r="AJ35" s="649"/>
    </row>
    <row r="36" spans="1:36" s="108" customFormat="1" ht="47.65" customHeight="1" x14ac:dyDescent="0.25">
      <c r="A36" s="107"/>
      <c r="B36" s="642" t="s">
        <v>392</v>
      </c>
      <c r="C36" s="628" t="s">
        <v>393</v>
      </c>
      <c r="D36" s="666" t="s">
        <v>348</v>
      </c>
      <c r="E36" s="666" t="s">
        <v>191</v>
      </c>
      <c r="F36" s="628" t="s">
        <v>394</v>
      </c>
      <c r="G36" s="628" t="s">
        <v>193</v>
      </c>
      <c r="H36" s="628" t="s">
        <v>79</v>
      </c>
      <c r="I36" s="628" t="s">
        <v>79</v>
      </c>
      <c r="J36" s="111" t="s">
        <v>350</v>
      </c>
      <c r="K36" s="111" t="s">
        <v>351</v>
      </c>
      <c r="L36" s="111" t="s">
        <v>317</v>
      </c>
      <c r="M36" s="105">
        <v>15</v>
      </c>
      <c r="N36" s="628" t="s">
        <v>196</v>
      </c>
      <c r="O36" s="628" t="s">
        <v>114</v>
      </c>
      <c r="P36" s="634" t="s">
        <v>197</v>
      </c>
      <c r="Q36" s="634" t="s">
        <v>198</v>
      </c>
      <c r="R36" s="634" t="s">
        <v>85</v>
      </c>
      <c r="S36" s="634" t="s">
        <v>144</v>
      </c>
      <c r="T36" s="633">
        <f>U36</f>
        <v>200000</v>
      </c>
      <c r="U36" s="644">
        <f>V36</f>
        <v>200000</v>
      </c>
      <c r="V36" s="644">
        <v>200000</v>
      </c>
      <c r="W36" s="644">
        <v>0</v>
      </c>
      <c r="X36" s="644">
        <v>0</v>
      </c>
      <c r="Y36" s="644">
        <v>0</v>
      </c>
      <c r="Z36" s="644">
        <v>0</v>
      </c>
      <c r="AA36" s="646">
        <v>0</v>
      </c>
      <c r="AB36" s="644">
        <v>35294.120000000003</v>
      </c>
      <c r="AC36" s="646" t="s">
        <v>86</v>
      </c>
      <c r="AD36" s="646">
        <v>0</v>
      </c>
      <c r="AE36" s="646">
        <f>V36</f>
        <v>200000</v>
      </c>
      <c r="AF36" s="646">
        <v>0</v>
      </c>
      <c r="AG36" s="646"/>
      <c r="AH36" s="654" t="s">
        <v>390</v>
      </c>
      <c r="AI36" s="654" t="s">
        <v>391</v>
      </c>
      <c r="AJ36" s="672"/>
    </row>
    <row r="37" spans="1:36" s="108" customFormat="1" ht="47.65" customHeight="1" thickBot="1" x14ac:dyDescent="0.3">
      <c r="A37" s="107"/>
      <c r="B37" s="643"/>
      <c r="C37" s="614"/>
      <c r="D37" s="667"/>
      <c r="E37" s="667"/>
      <c r="F37" s="614"/>
      <c r="G37" s="614"/>
      <c r="H37" s="614"/>
      <c r="I37" s="614"/>
      <c r="J37" s="113" t="s">
        <v>353</v>
      </c>
      <c r="K37" s="113" t="s">
        <v>354</v>
      </c>
      <c r="L37" s="113" t="s">
        <v>355</v>
      </c>
      <c r="M37" s="102">
        <v>17</v>
      </c>
      <c r="N37" s="614"/>
      <c r="O37" s="614"/>
      <c r="P37" s="625"/>
      <c r="Q37" s="625"/>
      <c r="R37" s="625"/>
      <c r="S37" s="625"/>
      <c r="T37" s="623"/>
      <c r="U37" s="645"/>
      <c r="V37" s="645"/>
      <c r="W37" s="645"/>
      <c r="X37" s="645"/>
      <c r="Y37" s="645"/>
      <c r="Z37" s="645"/>
      <c r="AA37" s="647"/>
      <c r="AB37" s="645"/>
      <c r="AC37" s="647"/>
      <c r="AD37" s="647"/>
      <c r="AE37" s="647"/>
      <c r="AF37" s="647"/>
      <c r="AG37" s="647"/>
      <c r="AH37" s="655"/>
      <c r="AI37" s="655"/>
      <c r="AJ37" s="649"/>
    </row>
    <row r="38" spans="1:36" s="108" customFormat="1" ht="47.65" customHeight="1" x14ac:dyDescent="0.25">
      <c r="A38" s="107"/>
      <c r="B38" s="642" t="s">
        <v>395</v>
      </c>
      <c r="C38" s="628" t="s">
        <v>396</v>
      </c>
      <c r="D38" s="666" t="s">
        <v>348</v>
      </c>
      <c r="E38" s="666" t="s">
        <v>191</v>
      </c>
      <c r="F38" s="628" t="s">
        <v>397</v>
      </c>
      <c r="G38" s="628" t="s">
        <v>193</v>
      </c>
      <c r="H38" s="628" t="s">
        <v>79</v>
      </c>
      <c r="I38" s="628" t="s">
        <v>79</v>
      </c>
      <c r="J38" s="111" t="s">
        <v>350</v>
      </c>
      <c r="K38" s="111" t="s">
        <v>351</v>
      </c>
      <c r="L38" s="111" t="s">
        <v>317</v>
      </c>
      <c r="M38" s="105">
        <v>8</v>
      </c>
      <c r="N38" s="628" t="s">
        <v>196</v>
      </c>
      <c r="O38" s="628" t="s">
        <v>114</v>
      </c>
      <c r="P38" s="634" t="s">
        <v>197</v>
      </c>
      <c r="Q38" s="634" t="s">
        <v>198</v>
      </c>
      <c r="R38" s="634" t="s">
        <v>85</v>
      </c>
      <c r="S38" s="634" t="s">
        <v>144</v>
      </c>
      <c r="T38" s="633">
        <f>U38</f>
        <v>250000</v>
      </c>
      <c r="U38" s="644">
        <f>V38</f>
        <v>250000</v>
      </c>
      <c r="V38" s="644">
        <v>250000</v>
      </c>
      <c r="W38" s="644">
        <v>0</v>
      </c>
      <c r="X38" s="644">
        <v>0</v>
      </c>
      <c r="Y38" s="644">
        <v>0</v>
      </c>
      <c r="Z38" s="644">
        <v>0</v>
      </c>
      <c r="AA38" s="646">
        <v>0</v>
      </c>
      <c r="AB38" s="644">
        <v>44117.65</v>
      </c>
      <c r="AC38" s="646" t="s">
        <v>86</v>
      </c>
      <c r="AD38" s="646">
        <v>0</v>
      </c>
      <c r="AE38" s="646">
        <f>V38</f>
        <v>250000</v>
      </c>
      <c r="AF38" s="646">
        <v>0</v>
      </c>
      <c r="AG38" s="646"/>
      <c r="AH38" s="654" t="s">
        <v>386</v>
      </c>
      <c r="AI38" s="654" t="s">
        <v>398</v>
      </c>
      <c r="AJ38" s="648">
        <v>45804</v>
      </c>
    </row>
    <row r="39" spans="1:36" s="108" customFormat="1" ht="47.65" customHeight="1" thickBot="1" x14ac:dyDescent="0.3">
      <c r="A39" s="107"/>
      <c r="B39" s="643"/>
      <c r="C39" s="614"/>
      <c r="D39" s="667"/>
      <c r="E39" s="667"/>
      <c r="F39" s="614"/>
      <c r="G39" s="614"/>
      <c r="H39" s="614"/>
      <c r="I39" s="614"/>
      <c r="J39" s="113" t="s">
        <v>353</v>
      </c>
      <c r="K39" s="113" t="s">
        <v>354</v>
      </c>
      <c r="L39" s="113" t="s">
        <v>355</v>
      </c>
      <c r="M39" s="103">
        <v>8</v>
      </c>
      <c r="N39" s="614"/>
      <c r="O39" s="614"/>
      <c r="P39" s="625"/>
      <c r="Q39" s="625"/>
      <c r="R39" s="625"/>
      <c r="S39" s="625"/>
      <c r="T39" s="623"/>
      <c r="U39" s="645"/>
      <c r="V39" s="645"/>
      <c r="W39" s="645"/>
      <c r="X39" s="645"/>
      <c r="Y39" s="645"/>
      <c r="Z39" s="645"/>
      <c r="AA39" s="647"/>
      <c r="AB39" s="645"/>
      <c r="AC39" s="647"/>
      <c r="AD39" s="647"/>
      <c r="AE39" s="647"/>
      <c r="AF39" s="647"/>
      <c r="AG39" s="647"/>
      <c r="AH39" s="655"/>
      <c r="AI39" s="655"/>
      <c r="AJ39" s="649"/>
    </row>
    <row r="40" spans="1:36" s="108" customFormat="1" ht="47.65" customHeight="1" x14ac:dyDescent="0.25">
      <c r="A40" s="107"/>
      <c r="B40" s="650" t="s">
        <v>399</v>
      </c>
      <c r="C40" s="652" t="s">
        <v>400</v>
      </c>
      <c r="D40" s="666" t="s">
        <v>348</v>
      </c>
      <c r="E40" s="666" t="s">
        <v>191</v>
      </c>
      <c r="F40" s="652" t="s">
        <v>401</v>
      </c>
      <c r="G40" s="628" t="s">
        <v>193</v>
      </c>
      <c r="H40" s="628" t="s">
        <v>79</v>
      </c>
      <c r="I40" s="628" t="s">
        <v>79</v>
      </c>
      <c r="J40" s="109" t="s">
        <v>402</v>
      </c>
      <c r="K40" s="109" t="s">
        <v>403</v>
      </c>
      <c r="L40" s="109" t="s">
        <v>317</v>
      </c>
      <c r="M40" s="105">
        <v>12</v>
      </c>
      <c r="N40" s="666" t="s">
        <v>196</v>
      </c>
      <c r="O40" s="666" t="s">
        <v>130</v>
      </c>
      <c r="P40" s="670" t="s">
        <v>197</v>
      </c>
      <c r="Q40" s="670" t="s">
        <v>198</v>
      </c>
      <c r="R40" s="670" t="s">
        <v>85</v>
      </c>
      <c r="S40" s="670" t="s">
        <v>144</v>
      </c>
      <c r="T40" s="673">
        <f>U40</f>
        <v>1275000</v>
      </c>
      <c r="U40" s="662">
        <f>V40</f>
        <v>1275000</v>
      </c>
      <c r="V40" s="662">
        <v>1275000</v>
      </c>
      <c r="W40" s="662">
        <v>0</v>
      </c>
      <c r="X40" s="662">
        <v>0</v>
      </c>
      <c r="Y40" s="662">
        <v>0</v>
      </c>
      <c r="Z40" s="662">
        <v>0</v>
      </c>
      <c r="AA40" s="656">
        <v>0</v>
      </c>
      <c r="AB40" s="662">
        <v>225000</v>
      </c>
      <c r="AC40" s="646" t="s">
        <v>86</v>
      </c>
      <c r="AD40" s="656">
        <v>0</v>
      </c>
      <c r="AE40" s="656">
        <f>V40</f>
        <v>1275000</v>
      </c>
      <c r="AF40" s="656">
        <v>0</v>
      </c>
      <c r="AG40" s="656"/>
      <c r="AH40" s="658" t="s">
        <v>352</v>
      </c>
      <c r="AI40" s="658" t="s">
        <v>366</v>
      </c>
      <c r="AJ40" s="660">
        <v>45579</v>
      </c>
    </row>
    <row r="41" spans="1:36" s="108" customFormat="1" ht="47.65" customHeight="1" thickBot="1" x14ac:dyDescent="0.3">
      <c r="A41" s="107"/>
      <c r="B41" s="651"/>
      <c r="C41" s="653"/>
      <c r="D41" s="667"/>
      <c r="E41" s="667"/>
      <c r="F41" s="653"/>
      <c r="G41" s="614"/>
      <c r="H41" s="614"/>
      <c r="I41" s="614"/>
      <c r="J41" s="110" t="s">
        <v>404</v>
      </c>
      <c r="K41" s="110" t="s">
        <v>405</v>
      </c>
      <c r="L41" s="110" t="s">
        <v>355</v>
      </c>
      <c r="M41" s="103">
        <v>15</v>
      </c>
      <c r="N41" s="667"/>
      <c r="O41" s="667"/>
      <c r="P41" s="671"/>
      <c r="Q41" s="671"/>
      <c r="R41" s="671"/>
      <c r="S41" s="671"/>
      <c r="T41" s="674"/>
      <c r="U41" s="663"/>
      <c r="V41" s="663"/>
      <c r="W41" s="663"/>
      <c r="X41" s="663"/>
      <c r="Y41" s="663"/>
      <c r="Z41" s="663"/>
      <c r="AA41" s="657"/>
      <c r="AB41" s="663"/>
      <c r="AC41" s="647"/>
      <c r="AD41" s="657"/>
      <c r="AE41" s="657"/>
      <c r="AF41" s="657"/>
      <c r="AG41" s="657"/>
      <c r="AH41" s="659"/>
      <c r="AI41" s="659"/>
      <c r="AJ41" s="661"/>
    </row>
    <row r="42" spans="1:36" s="108" customFormat="1" ht="47.65" customHeight="1" x14ac:dyDescent="0.25">
      <c r="A42" s="107"/>
      <c r="B42" s="650" t="s">
        <v>406</v>
      </c>
      <c r="C42" s="652" t="s">
        <v>407</v>
      </c>
      <c r="D42" s="666" t="s">
        <v>348</v>
      </c>
      <c r="E42" s="666" t="s">
        <v>191</v>
      </c>
      <c r="F42" s="652" t="s">
        <v>408</v>
      </c>
      <c r="G42" s="628" t="s">
        <v>193</v>
      </c>
      <c r="H42" s="628" t="s">
        <v>79</v>
      </c>
      <c r="I42" s="628" t="s">
        <v>79</v>
      </c>
      <c r="J42" s="109" t="s">
        <v>402</v>
      </c>
      <c r="K42" s="109" t="s">
        <v>403</v>
      </c>
      <c r="L42" s="109" t="s">
        <v>317</v>
      </c>
      <c r="M42" s="105">
        <v>10</v>
      </c>
      <c r="N42" s="628" t="s">
        <v>196</v>
      </c>
      <c r="O42" s="628" t="s">
        <v>105</v>
      </c>
      <c r="P42" s="634" t="s">
        <v>197</v>
      </c>
      <c r="Q42" s="634" t="s">
        <v>198</v>
      </c>
      <c r="R42" s="634" t="s">
        <v>85</v>
      </c>
      <c r="S42" s="634" t="s">
        <v>144</v>
      </c>
      <c r="T42" s="673">
        <f>U42</f>
        <v>100000</v>
      </c>
      <c r="U42" s="662">
        <f>V42</f>
        <v>100000</v>
      </c>
      <c r="V42" s="662">
        <v>100000</v>
      </c>
      <c r="W42" s="662">
        <v>0</v>
      </c>
      <c r="X42" s="662">
        <v>0</v>
      </c>
      <c r="Y42" s="662">
        <v>0</v>
      </c>
      <c r="Z42" s="662">
        <v>0</v>
      </c>
      <c r="AA42" s="656">
        <v>0</v>
      </c>
      <c r="AB42" s="662">
        <v>17648</v>
      </c>
      <c r="AC42" s="646" t="s">
        <v>86</v>
      </c>
      <c r="AD42" s="656">
        <v>0</v>
      </c>
      <c r="AE42" s="656">
        <f>V42</f>
        <v>100000</v>
      </c>
      <c r="AF42" s="656">
        <v>0</v>
      </c>
      <c r="AG42" s="656"/>
      <c r="AH42" s="658" t="s">
        <v>409</v>
      </c>
      <c r="AI42" s="658" t="s">
        <v>345</v>
      </c>
      <c r="AJ42" s="660">
        <v>45513</v>
      </c>
    </row>
    <row r="43" spans="1:36" s="108" customFormat="1" ht="47.65" customHeight="1" thickBot="1" x14ac:dyDescent="0.3">
      <c r="A43" s="107"/>
      <c r="B43" s="651"/>
      <c r="C43" s="653"/>
      <c r="D43" s="667"/>
      <c r="E43" s="667"/>
      <c r="F43" s="653"/>
      <c r="G43" s="614"/>
      <c r="H43" s="614"/>
      <c r="I43" s="614"/>
      <c r="J43" s="110" t="s">
        <v>404</v>
      </c>
      <c r="K43" s="110" t="s">
        <v>405</v>
      </c>
      <c r="L43" s="110" t="s">
        <v>355</v>
      </c>
      <c r="M43" s="103">
        <v>20</v>
      </c>
      <c r="N43" s="614"/>
      <c r="O43" s="614"/>
      <c r="P43" s="625"/>
      <c r="Q43" s="625"/>
      <c r="R43" s="625"/>
      <c r="S43" s="625"/>
      <c r="T43" s="674"/>
      <c r="U43" s="663"/>
      <c r="V43" s="663"/>
      <c r="W43" s="663"/>
      <c r="X43" s="663"/>
      <c r="Y43" s="663"/>
      <c r="Z43" s="663"/>
      <c r="AA43" s="657"/>
      <c r="AB43" s="663"/>
      <c r="AC43" s="647"/>
      <c r="AD43" s="657"/>
      <c r="AE43" s="657"/>
      <c r="AF43" s="657"/>
      <c r="AG43" s="657"/>
      <c r="AH43" s="659"/>
      <c r="AI43" s="659"/>
      <c r="AJ43" s="661"/>
    </row>
    <row r="44" spans="1:36" s="108" customFormat="1" ht="47.65" customHeight="1" x14ac:dyDescent="0.25">
      <c r="A44" s="107"/>
      <c r="B44" s="650" t="s">
        <v>410</v>
      </c>
      <c r="C44" s="652" t="s">
        <v>411</v>
      </c>
      <c r="D44" s="675" t="s">
        <v>348</v>
      </c>
      <c r="E44" s="675" t="s">
        <v>191</v>
      </c>
      <c r="F44" s="652" t="s">
        <v>412</v>
      </c>
      <c r="G44" s="652" t="s">
        <v>193</v>
      </c>
      <c r="H44" s="652" t="s">
        <v>79</v>
      </c>
      <c r="I44" s="652" t="s">
        <v>79</v>
      </c>
      <c r="J44" s="109" t="s">
        <v>402</v>
      </c>
      <c r="K44" s="109" t="s">
        <v>403</v>
      </c>
      <c r="L44" s="109" t="s">
        <v>317</v>
      </c>
      <c r="M44" s="105">
        <v>80</v>
      </c>
      <c r="N44" s="652" t="s">
        <v>196</v>
      </c>
      <c r="O44" s="652" t="s">
        <v>105</v>
      </c>
      <c r="P44" s="634" t="s">
        <v>197</v>
      </c>
      <c r="Q44" s="634" t="s">
        <v>198</v>
      </c>
      <c r="R44" s="634" t="s">
        <v>85</v>
      </c>
      <c r="S44" s="634" t="s">
        <v>144</v>
      </c>
      <c r="T44" s="673">
        <f>U44</f>
        <v>400000</v>
      </c>
      <c r="U44" s="662">
        <f>V44</f>
        <v>400000</v>
      </c>
      <c r="V44" s="662">
        <v>400000</v>
      </c>
      <c r="W44" s="662">
        <v>0</v>
      </c>
      <c r="X44" s="662">
        <v>0</v>
      </c>
      <c r="Y44" s="662">
        <v>0</v>
      </c>
      <c r="Z44" s="662">
        <v>0</v>
      </c>
      <c r="AA44" s="656">
        <v>0</v>
      </c>
      <c r="AB44" s="662">
        <v>70589</v>
      </c>
      <c r="AC44" s="656" t="s">
        <v>86</v>
      </c>
      <c r="AD44" s="656">
        <v>0</v>
      </c>
      <c r="AE44" s="656">
        <f>V44</f>
        <v>400000</v>
      </c>
      <c r="AF44" s="656">
        <v>0</v>
      </c>
      <c r="AG44" s="656"/>
      <c r="AH44" s="658" t="s">
        <v>413</v>
      </c>
      <c r="AI44" s="658" t="s">
        <v>371</v>
      </c>
      <c r="AJ44" s="660">
        <v>45716</v>
      </c>
    </row>
    <row r="45" spans="1:36" s="108" customFormat="1" ht="47.65" customHeight="1" thickBot="1" x14ac:dyDescent="0.3">
      <c r="A45" s="107"/>
      <c r="B45" s="651"/>
      <c r="C45" s="653"/>
      <c r="D45" s="676"/>
      <c r="E45" s="676"/>
      <c r="F45" s="653"/>
      <c r="G45" s="653"/>
      <c r="H45" s="653"/>
      <c r="I45" s="653"/>
      <c r="J45" s="110" t="s">
        <v>404</v>
      </c>
      <c r="K45" s="110" t="s">
        <v>405</v>
      </c>
      <c r="L45" s="110" t="s">
        <v>355</v>
      </c>
      <c r="M45" s="103">
        <v>300</v>
      </c>
      <c r="N45" s="653"/>
      <c r="O45" s="653"/>
      <c r="P45" s="625"/>
      <c r="Q45" s="625"/>
      <c r="R45" s="625"/>
      <c r="S45" s="625"/>
      <c r="T45" s="674"/>
      <c r="U45" s="663"/>
      <c r="V45" s="663"/>
      <c r="W45" s="663"/>
      <c r="X45" s="663"/>
      <c r="Y45" s="663"/>
      <c r="Z45" s="663"/>
      <c r="AA45" s="657"/>
      <c r="AB45" s="663"/>
      <c r="AC45" s="657"/>
      <c r="AD45" s="657"/>
      <c r="AE45" s="657"/>
      <c r="AF45" s="657"/>
      <c r="AG45" s="657"/>
      <c r="AH45" s="659"/>
      <c r="AI45" s="659"/>
      <c r="AJ45" s="661"/>
    </row>
    <row r="46" spans="1:36" s="108" customFormat="1" ht="47.65" customHeight="1" x14ac:dyDescent="0.25">
      <c r="A46" s="107"/>
      <c r="B46" s="650" t="s">
        <v>414</v>
      </c>
      <c r="C46" s="652" t="s">
        <v>415</v>
      </c>
      <c r="D46" s="675" t="s">
        <v>348</v>
      </c>
      <c r="E46" s="675" t="s">
        <v>191</v>
      </c>
      <c r="F46" s="652" t="s">
        <v>416</v>
      </c>
      <c r="G46" s="652" t="s">
        <v>193</v>
      </c>
      <c r="H46" s="652" t="s">
        <v>79</v>
      </c>
      <c r="I46" s="652" t="s">
        <v>79</v>
      </c>
      <c r="J46" s="109" t="s">
        <v>402</v>
      </c>
      <c r="K46" s="109" t="s">
        <v>403</v>
      </c>
      <c r="L46" s="109" t="s">
        <v>317</v>
      </c>
      <c r="M46" s="105">
        <v>20</v>
      </c>
      <c r="N46" s="652" t="s">
        <v>196</v>
      </c>
      <c r="O46" s="652" t="s">
        <v>208</v>
      </c>
      <c r="P46" s="634" t="s">
        <v>197</v>
      </c>
      <c r="Q46" s="634" t="s">
        <v>198</v>
      </c>
      <c r="R46" s="634" t="s">
        <v>85</v>
      </c>
      <c r="S46" s="634" t="s">
        <v>144</v>
      </c>
      <c r="T46" s="673">
        <f>U46</f>
        <v>722500</v>
      </c>
      <c r="U46" s="662">
        <f>V46</f>
        <v>722500</v>
      </c>
      <c r="V46" s="662">
        <v>722500</v>
      </c>
      <c r="W46" s="662">
        <v>0</v>
      </c>
      <c r="X46" s="662">
        <v>0</v>
      </c>
      <c r="Y46" s="662">
        <v>0</v>
      </c>
      <c r="Z46" s="662">
        <v>0</v>
      </c>
      <c r="AA46" s="656">
        <v>0</v>
      </c>
      <c r="AB46" s="662">
        <v>127500</v>
      </c>
      <c r="AC46" s="656" t="s">
        <v>86</v>
      </c>
      <c r="AD46" s="656">
        <v>0</v>
      </c>
      <c r="AE46" s="656">
        <f>V46</f>
        <v>722500</v>
      </c>
      <c r="AF46" s="656">
        <v>0</v>
      </c>
      <c r="AG46" s="656"/>
      <c r="AH46" s="658" t="s">
        <v>352</v>
      </c>
      <c r="AI46" s="658" t="s">
        <v>362</v>
      </c>
      <c r="AJ46" s="660">
        <v>45579</v>
      </c>
    </row>
    <row r="47" spans="1:36" s="108" customFormat="1" ht="47.65" customHeight="1" thickBot="1" x14ac:dyDescent="0.3">
      <c r="A47" s="107"/>
      <c r="B47" s="651"/>
      <c r="C47" s="653"/>
      <c r="D47" s="676"/>
      <c r="E47" s="676"/>
      <c r="F47" s="653"/>
      <c r="G47" s="653"/>
      <c r="H47" s="653"/>
      <c r="I47" s="653"/>
      <c r="J47" s="110" t="s">
        <v>404</v>
      </c>
      <c r="K47" s="110" t="s">
        <v>405</v>
      </c>
      <c r="L47" s="110" t="s">
        <v>355</v>
      </c>
      <c r="M47" s="103">
        <v>200</v>
      </c>
      <c r="N47" s="653"/>
      <c r="O47" s="653"/>
      <c r="P47" s="625"/>
      <c r="Q47" s="625"/>
      <c r="R47" s="625"/>
      <c r="S47" s="625"/>
      <c r="T47" s="674"/>
      <c r="U47" s="663"/>
      <c r="V47" s="663"/>
      <c r="W47" s="663"/>
      <c r="X47" s="663"/>
      <c r="Y47" s="663"/>
      <c r="Z47" s="663"/>
      <c r="AA47" s="657"/>
      <c r="AB47" s="663"/>
      <c r="AC47" s="657"/>
      <c r="AD47" s="657"/>
      <c r="AE47" s="657"/>
      <c r="AF47" s="657"/>
      <c r="AG47" s="657"/>
      <c r="AH47" s="659"/>
      <c r="AI47" s="659"/>
      <c r="AJ47" s="661"/>
    </row>
    <row r="48" spans="1:36" s="108" customFormat="1" ht="47.65" customHeight="1" x14ac:dyDescent="0.25">
      <c r="A48" s="107"/>
      <c r="B48" s="650" t="s">
        <v>417</v>
      </c>
      <c r="C48" s="652" t="s">
        <v>418</v>
      </c>
      <c r="D48" s="675" t="s">
        <v>348</v>
      </c>
      <c r="E48" s="675" t="s">
        <v>191</v>
      </c>
      <c r="F48" s="652" t="s">
        <v>419</v>
      </c>
      <c r="G48" s="652" t="s">
        <v>420</v>
      </c>
      <c r="H48" s="652" t="s">
        <v>79</v>
      </c>
      <c r="I48" s="652" t="s">
        <v>79</v>
      </c>
      <c r="J48" s="109" t="s">
        <v>421</v>
      </c>
      <c r="K48" s="109" t="s">
        <v>422</v>
      </c>
      <c r="L48" s="109" t="s">
        <v>355</v>
      </c>
      <c r="M48" s="105">
        <v>80</v>
      </c>
      <c r="N48" s="652" t="s">
        <v>196</v>
      </c>
      <c r="O48" s="652" t="s">
        <v>208</v>
      </c>
      <c r="P48" s="634" t="s">
        <v>197</v>
      </c>
      <c r="Q48" s="634" t="s">
        <v>198</v>
      </c>
      <c r="R48" s="634" t="s">
        <v>85</v>
      </c>
      <c r="S48" s="634" t="s">
        <v>144</v>
      </c>
      <c r="T48" s="673">
        <f>U48</f>
        <v>8273192</v>
      </c>
      <c r="U48" s="662">
        <f>V48</f>
        <v>8273192</v>
      </c>
      <c r="V48" s="662">
        <v>8273192</v>
      </c>
      <c r="W48" s="662">
        <v>0</v>
      </c>
      <c r="X48" s="662">
        <v>0</v>
      </c>
      <c r="Y48" s="662">
        <v>0</v>
      </c>
      <c r="Z48" s="662">
        <v>0</v>
      </c>
      <c r="AA48" s="656">
        <v>0</v>
      </c>
      <c r="AB48" s="662">
        <v>3979299</v>
      </c>
      <c r="AC48" s="656" t="s">
        <v>86</v>
      </c>
      <c r="AD48" s="656">
        <v>0</v>
      </c>
      <c r="AE48" s="656">
        <f>V48</f>
        <v>8273192</v>
      </c>
      <c r="AF48" s="656">
        <v>0</v>
      </c>
      <c r="AG48" s="656"/>
      <c r="AH48" s="658" t="s">
        <v>409</v>
      </c>
      <c r="AI48" s="658" t="s">
        <v>345</v>
      </c>
      <c r="AJ48" s="660">
        <v>45513</v>
      </c>
    </row>
    <row r="49" spans="1:36" s="108" customFormat="1" ht="47.65" customHeight="1" thickBot="1" x14ac:dyDescent="0.3">
      <c r="A49" s="107"/>
      <c r="B49" s="651"/>
      <c r="C49" s="653"/>
      <c r="D49" s="676"/>
      <c r="E49" s="676"/>
      <c r="F49" s="653"/>
      <c r="G49" s="653"/>
      <c r="H49" s="653"/>
      <c r="I49" s="653"/>
      <c r="J49" s="110" t="s">
        <v>423</v>
      </c>
      <c r="K49" s="110" t="s">
        <v>424</v>
      </c>
      <c r="L49" s="110" t="s">
        <v>201</v>
      </c>
      <c r="M49" s="103">
        <v>80</v>
      </c>
      <c r="N49" s="653"/>
      <c r="O49" s="653"/>
      <c r="P49" s="625"/>
      <c r="Q49" s="625"/>
      <c r="R49" s="625"/>
      <c r="S49" s="625"/>
      <c r="T49" s="674"/>
      <c r="U49" s="663"/>
      <c r="V49" s="663"/>
      <c r="W49" s="663"/>
      <c r="X49" s="663"/>
      <c r="Y49" s="663"/>
      <c r="Z49" s="663"/>
      <c r="AA49" s="657"/>
      <c r="AB49" s="663"/>
      <c r="AC49" s="657"/>
      <c r="AD49" s="657"/>
      <c r="AE49" s="657"/>
      <c r="AF49" s="657"/>
      <c r="AG49" s="657"/>
      <c r="AH49" s="659"/>
      <c r="AI49" s="659"/>
      <c r="AJ49" s="661"/>
    </row>
    <row r="50" spans="1:36" s="108" customFormat="1" ht="47.65" customHeight="1" x14ac:dyDescent="0.25">
      <c r="A50" s="107"/>
      <c r="B50" s="650" t="s">
        <v>425</v>
      </c>
      <c r="C50" s="652" t="s">
        <v>426</v>
      </c>
      <c r="D50" s="675" t="s">
        <v>348</v>
      </c>
      <c r="E50" s="675" t="s">
        <v>191</v>
      </c>
      <c r="F50" s="652" t="s">
        <v>427</v>
      </c>
      <c r="G50" s="652" t="s">
        <v>420</v>
      </c>
      <c r="H50" s="652" t="s">
        <v>79</v>
      </c>
      <c r="I50" s="652" t="s">
        <v>79</v>
      </c>
      <c r="J50" s="109" t="s">
        <v>421</v>
      </c>
      <c r="K50" s="109" t="s">
        <v>422</v>
      </c>
      <c r="L50" s="109" t="s">
        <v>355</v>
      </c>
      <c r="M50" s="105">
        <v>127</v>
      </c>
      <c r="N50" s="652" t="s">
        <v>196</v>
      </c>
      <c r="O50" s="652" t="s">
        <v>662</v>
      </c>
      <c r="P50" s="634" t="s">
        <v>197</v>
      </c>
      <c r="Q50" s="634" t="s">
        <v>198</v>
      </c>
      <c r="R50" s="634" t="s">
        <v>85</v>
      </c>
      <c r="S50" s="634" t="s">
        <v>144</v>
      </c>
      <c r="T50" s="673">
        <f>U50</f>
        <v>3550000</v>
      </c>
      <c r="U50" s="662">
        <f>V50</f>
        <v>3550000</v>
      </c>
      <c r="V50" s="662">
        <v>3550000</v>
      </c>
      <c r="W50" s="662">
        <v>0</v>
      </c>
      <c r="X50" s="662">
        <v>0</v>
      </c>
      <c r="Y50" s="662">
        <v>0</v>
      </c>
      <c r="Z50" s="662">
        <v>0</v>
      </c>
      <c r="AA50" s="656">
        <v>0</v>
      </c>
      <c r="AB50" s="662">
        <v>626470.59</v>
      </c>
      <c r="AC50" s="656" t="s">
        <v>86</v>
      </c>
      <c r="AD50" s="656">
        <v>0</v>
      </c>
      <c r="AE50" s="656">
        <f>V50</f>
        <v>3550000</v>
      </c>
      <c r="AF50" s="656">
        <v>0</v>
      </c>
      <c r="AG50" s="656"/>
      <c r="AH50" s="658" t="s">
        <v>362</v>
      </c>
      <c r="AI50" s="658" t="s">
        <v>370</v>
      </c>
      <c r="AJ50" s="660">
        <v>45644</v>
      </c>
    </row>
    <row r="51" spans="1:36" s="108" customFormat="1" ht="47.65" customHeight="1" thickBot="1" x14ac:dyDescent="0.3">
      <c r="A51" s="107"/>
      <c r="B51" s="651"/>
      <c r="C51" s="653"/>
      <c r="D51" s="676"/>
      <c r="E51" s="676"/>
      <c r="F51" s="653"/>
      <c r="G51" s="653"/>
      <c r="H51" s="653"/>
      <c r="I51" s="653"/>
      <c r="J51" s="110" t="s">
        <v>423</v>
      </c>
      <c r="K51" s="110" t="s">
        <v>424</v>
      </c>
      <c r="L51" s="110" t="s">
        <v>201</v>
      </c>
      <c r="M51" s="103">
        <v>140</v>
      </c>
      <c r="N51" s="653"/>
      <c r="O51" s="653"/>
      <c r="P51" s="625"/>
      <c r="Q51" s="625"/>
      <c r="R51" s="625"/>
      <c r="S51" s="625"/>
      <c r="T51" s="674"/>
      <c r="U51" s="663"/>
      <c r="V51" s="663"/>
      <c r="W51" s="663"/>
      <c r="X51" s="663"/>
      <c r="Y51" s="663"/>
      <c r="Z51" s="663"/>
      <c r="AA51" s="657"/>
      <c r="AB51" s="663"/>
      <c r="AC51" s="657"/>
      <c r="AD51" s="657"/>
      <c r="AE51" s="657"/>
      <c r="AF51" s="657"/>
      <c r="AG51" s="657"/>
      <c r="AH51" s="659"/>
      <c r="AI51" s="659"/>
      <c r="AJ51" s="661"/>
    </row>
    <row r="52" spans="1:36" s="108" customFormat="1" ht="47.65" customHeight="1" x14ac:dyDescent="0.25">
      <c r="A52" s="107"/>
      <c r="B52" s="650" t="s">
        <v>428</v>
      </c>
      <c r="C52" s="652" t="s">
        <v>429</v>
      </c>
      <c r="D52" s="675" t="s">
        <v>348</v>
      </c>
      <c r="E52" s="675" t="s">
        <v>191</v>
      </c>
      <c r="F52" s="652" t="s">
        <v>430</v>
      </c>
      <c r="G52" s="652" t="s">
        <v>420</v>
      </c>
      <c r="H52" s="652" t="s">
        <v>79</v>
      </c>
      <c r="I52" s="652" t="s">
        <v>79</v>
      </c>
      <c r="J52" s="109" t="s">
        <v>421</v>
      </c>
      <c r="K52" s="109" t="s">
        <v>422</v>
      </c>
      <c r="L52" s="109" t="s">
        <v>355</v>
      </c>
      <c r="M52" s="105">
        <v>40</v>
      </c>
      <c r="N52" s="652" t="s">
        <v>196</v>
      </c>
      <c r="O52" s="652" t="s">
        <v>105</v>
      </c>
      <c r="P52" s="634" t="s">
        <v>197</v>
      </c>
      <c r="Q52" s="634" t="s">
        <v>198</v>
      </c>
      <c r="R52" s="634" t="s">
        <v>85</v>
      </c>
      <c r="S52" s="634" t="s">
        <v>144</v>
      </c>
      <c r="T52" s="673">
        <f>U52</f>
        <v>2437500</v>
      </c>
      <c r="U52" s="662">
        <f>V52</f>
        <v>2437500</v>
      </c>
      <c r="V52" s="662">
        <v>2437500</v>
      </c>
      <c r="W52" s="662">
        <v>0</v>
      </c>
      <c r="X52" s="662">
        <v>0</v>
      </c>
      <c r="Y52" s="662">
        <v>0</v>
      </c>
      <c r="Z52" s="662">
        <v>0</v>
      </c>
      <c r="AA52" s="656">
        <v>0</v>
      </c>
      <c r="AB52" s="662">
        <v>430148</v>
      </c>
      <c r="AC52" s="656" t="s">
        <v>86</v>
      </c>
      <c r="AD52" s="656">
        <v>0</v>
      </c>
      <c r="AE52" s="656">
        <f>V52</f>
        <v>2437500</v>
      </c>
      <c r="AF52" s="656">
        <v>0</v>
      </c>
      <c r="AG52" s="656"/>
      <c r="AH52" s="658" t="s">
        <v>390</v>
      </c>
      <c r="AI52" s="658" t="s">
        <v>391</v>
      </c>
      <c r="AJ52" s="677"/>
    </row>
    <row r="53" spans="1:36" s="108" customFormat="1" ht="47.65" customHeight="1" thickBot="1" x14ac:dyDescent="0.3">
      <c r="A53" s="107"/>
      <c r="B53" s="651"/>
      <c r="C53" s="653"/>
      <c r="D53" s="676"/>
      <c r="E53" s="676"/>
      <c r="F53" s="653"/>
      <c r="G53" s="653"/>
      <c r="H53" s="653"/>
      <c r="I53" s="653"/>
      <c r="J53" s="110" t="s">
        <v>423</v>
      </c>
      <c r="K53" s="110" t="s">
        <v>424</v>
      </c>
      <c r="L53" s="110" t="s">
        <v>201</v>
      </c>
      <c r="M53" s="103">
        <v>40</v>
      </c>
      <c r="N53" s="653"/>
      <c r="O53" s="653"/>
      <c r="P53" s="625"/>
      <c r="Q53" s="625"/>
      <c r="R53" s="625"/>
      <c r="S53" s="625"/>
      <c r="T53" s="674"/>
      <c r="U53" s="663"/>
      <c r="V53" s="663"/>
      <c r="W53" s="663"/>
      <c r="X53" s="663"/>
      <c r="Y53" s="663"/>
      <c r="Z53" s="663"/>
      <c r="AA53" s="657"/>
      <c r="AB53" s="663"/>
      <c r="AC53" s="657"/>
      <c r="AD53" s="657"/>
      <c r="AE53" s="657"/>
      <c r="AF53" s="657"/>
      <c r="AG53" s="657"/>
      <c r="AH53" s="659"/>
      <c r="AI53" s="659"/>
      <c r="AJ53" s="661"/>
    </row>
    <row r="54" spans="1:36" s="108" customFormat="1" ht="47.65" customHeight="1" x14ac:dyDescent="0.25">
      <c r="A54" s="107"/>
      <c r="B54" s="650" t="s">
        <v>605</v>
      </c>
      <c r="C54" s="652" t="s">
        <v>606</v>
      </c>
      <c r="D54" s="675" t="s">
        <v>190</v>
      </c>
      <c r="E54" s="675" t="s">
        <v>191</v>
      </c>
      <c r="F54" s="652" t="s">
        <v>192</v>
      </c>
      <c r="G54" s="652" t="s">
        <v>193</v>
      </c>
      <c r="H54" s="652" t="s">
        <v>79</v>
      </c>
      <c r="I54" s="652" t="s">
        <v>79</v>
      </c>
      <c r="J54" s="86" t="s">
        <v>194</v>
      </c>
      <c r="K54" s="86" t="s">
        <v>195</v>
      </c>
      <c r="L54" s="86" t="s">
        <v>150</v>
      </c>
      <c r="M54" s="105">
        <v>32</v>
      </c>
      <c r="N54" s="613" t="s">
        <v>196</v>
      </c>
      <c r="O54" s="613" t="s">
        <v>105</v>
      </c>
      <c r="P54" s="624" t="s">
        <v>197</v>
      </c>
      <c r="Q54" s="624" t="s">
        <v>198</v>
      </c>
      <c r="R54" s="624" t="s">
        <v>85</v>
      </c>
      <c r="S54" s="624" t="s">
        <v>144</v>
      </c>
      <c r="T54" s="673">
        <f>U54</f>
        <v>1511045.28</v>
      </c>
      <c r="U54" s="662">
        <f>V54</f>
        <v>1511045.28</v>
      </c>
      <c r="V54" s="662">
        <v>1511045.28</v>
      </c>
      <c r="W54" s="662">
        <v>0</v>
      </c>
      <c r="X54" s="662">
        <v>0</v>
      </c>
      <c r="Y54" s="662">
        <v>0</v>
      </c>
      <c r="Z54" s="662">
        <v>0</v>
      </c>
      <c r="AA54" s="656">
        <v>0</v>
      </c>
      <c r="AB54" s="662">
        <v>266655.06</v>
      </c>
      <c r="AC54" s="656" t="s">
        <v>86</v>
      </c>
      <c r="AD54" s="656">
        <v>0</v>
      </c>
      <c r="AE54" s="656">
        <f>V54</f>
        <v>1511045.28</v>
      </c>
      <c r="AF54" s="656">
        <v>0</v>
      </c>
      <c r="AG54" s="656"/>
      <c r="AH54" s="658" t="s">
        <v>663</v>
      </c>
      <c r="AI54" s="658" t="s">
        <v>664</v>
      </c>
      <c r="AJ54" s="677"/>
    </row>
    <row r="55" spans="1:36" s="108" customFormat="1" ht="47.65" customHeight="1" thickBot="1" x14ac:dyDescent="0.3">
      <c r="A55" s="107"/>
      <c r="B55" s="651"/>
      <c r="C55" s="653"/>
      <c r="D55" s="676"/>
      <c r="E55" s="676"/>
      <c r="F55" s="653"/>
      <c r="G55" s="653"/>
      <c r="H55" s="653"/>
      <c r="I55" s="653"/>
      <c r="J55" s="103" t="s">
        <v>199</v>
      </c>
      <c r="K55" s="103" t="s">
        <v>200</v>
      </c>
      <c r="L55" s="103" t="s">
        <v>201</v>
      </c>
      <c r="M55" s="103">
        <v>32</v>
      </c>
      <c r="N55" s="614"/>
      <c r="O55" s="614"/>
      <c r="P55" s="625"/>
      <c r="Q55" s="625"/>
      <c r="R55" s="625"/>
      <c r="S55" s="625"/>
      <c r="T55" s="674"/>
      <c r="U55" s="663"/>
      <c r="V55" s="663"/>
      <c r="W55" s="663"/>
      <c r="X55" s="663"/>
      <c r="Y55" s="663"/>
      <c r="Z55" s="663"/>
      <c r="AA55" s="657"/>
      <c r="AB55" s="663"/>
      <c r="AC55" s="657"/>
      <c r="AD55" s="657"/>
      <c r="AE55" s="657"/>
      <c r="AF55" s="657"/>
      <c r="AG55" s="657"/>
      <c r="AH55" s="659"/>
      <c r="AI55" s="659"/>
      <c r="AJ55" s="661"/>
    </row>
    <row r="56" spans="1:36" x14ac:dyDescent="0.25">
      <c r="A56" s="1"/>
      <c r="B56" s="8" t="s">
        <v>23</v>
      </c>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9"/>
      <c r="B57" s="9" t="s">
        <v>73</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14"/>
      <c r="B58" s="9" t="s">
        <v>74</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s="116" customFormat="1" x14ac:dyDescent="0.25">
      <c r="A59" s="115"/>
      <c r="B59" s="1" t="s">
        <v>431</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755" t="s">
        <v>676</v>
      </c>
      <c r="C62" s="756"/>
      <c r="D62" s="756"/>
      <c r="E62" s="756"/>
      <c r="F62" s="756"/>
      <c r="G62" s="756"/>
      <c r="H62" s="756"/>
      <c r="I62" s="756"/>
      <c r="J62" s="756"/>
      <c r="K62" s="756"/>
      <c r="L62" s="756"/>
      <c r="M62" s="756"/>
      <c r="N62" s="756"/>
      <c r="O62" s="756"/>
      <c r="P62" s="756"/>
      <c r="Q62" s="756"/>
      <c r="R62" s="756"/>
      <c r="S62" s="756"/>
      <c r="T62" s="756"/>
      <c r="U62" s="756"/>
      <c r="V62" s="756"/>
      <c r="W62" s="756"/>
      <c r="X62" s="756"/>
      <c r="Y62" s="756"/>
      <c r="Z62" s="756"/>
      <c r="AA62" s="756"/>
      <c r="AB62" s="756"/>
      <c r="AC62" s="756"/>
      <c r="AD62" s="756"/>
      <c r="AE62" s="756"/>
      <c r="AF62" s="756"/>
      <c r="AG62" s="756"/>
      <c r="AH62" s="756"/>
      <c r="AI62" s="756"/>
      <c r="AJ62" s="756"/>
    </row>
  </sheetData>
  <mergeCells count="793">
    <mergeCell ref="AJ54:AJ55"/>
    <mergeCell ref="B62:AJ62"/>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T46:T47"/>
    <mergeCell ref="U46:U47"/>
    <mergeCell ref="V46:V47"/>
    <mergeCell ref="W46:W47"/>
    <mergeCell ref="H46:H47"/>
    <mergeCell ref="I46:I47"/>
    <mergeCell ref="N46:N47"/>
    <mergeCell ref="O46:O47"/>
    <mergeCell ref="P46:P47"/>
    <mergeCell ref="Q46:Q47"/>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Y10:Y11"/>
    <mergeCell ref="Z10:Z11"/>
    <mergeCell ref="AA10:AA11"/>
    <mergeCell ref="AB10:AB11"/>
    <mergeCell ref="AC10:AC11"/>
    <mergeCell ref="R10:R11"/>
    <mergeCell ref="S10:S11"/>
    <mergeCell ref="T10:T13"/>
    <mergeCell ref="U10:U11"/>
    <mergeCell ref="V10:V11"/>
    <mergeCell ref="W10:W11"/>
    <mergeCell ref="U12:U13"/>
    <mergeCell ref="V12:V13"/>
    <mergeCell ref="W12:W13"/>
    <mergeCell ref="H10:H11"/>
    <mergeCell ref="I10:I11"/>
    <mergeCell ref="N10:N11"/>
    <mergeCell ref="O10:O11"/>
    <mergeCell ref="P10:P11"/>
    <mergeCell ref="Q10:Q11"/>
    <mergeCell ref="AG8:AG9"/>
    <mergeCell ref="AH8:AH9"/>
    <mergeCell ref="AI8:AI9"/>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9F588-8BDF-4A7E-BB7D-B419101818BF}">
  <dimension ref="A1:AJ63"/>
  <sheetViews>
    <sheetView zoomScale="85" zoomScaleNormal="85" workbookViewId="0">
      <selection activeCell="B6" sqref="B6:B7"/>
    </sheetView>
  </sheetViews>
  <sheetFormatPr defaultColWidth="8.85546875" defaultRowHeight="15" x14ac:dyDescent="0.25"/>
  <cols>
    <col min="1" max="1" width="5" style="116" customWidth="1"/>
    <col min="2" max="2" width="15.5703125" style="116" customWidth="1"/>
    <col min="3" max="3" width="17.85546875" style="116" customWidth="1"/>
    <col min="4" max="5" width="13.85546875" style="116" customWidth="1"/>
    <col min="6" max="6" width="18.140625" style="163" customWidth="1"/>
    <col min="7" max="7" width="42" style="116" customWidth="1"/>
    <col min="8" max="8" width="10.140625" style="116" customWidth="1"/>
    <col min="9" max="9" width="9.85546875" style="116" customWidth="1"/>
    <col min="10" max="10" width="37.85546875" style="116" customWidth="1"/>
    <col min="11" max="14" width="10.5703125" style="116" customWidth="1"/>
    <col min="15" max="16" width="15.85546875" style="116" customWidth="1"/>
    <col min="17" max="17" width="18.5703125" style="116" customWidth="1"/>
    <col min="18" max="18" width="15.85546875" style="116" customWidth="1"/>
    <col min="19" max="21" width="14" style="116" customWidth="1"/>
    <col min="22" max="22" width="10" style="116" customWidth="1"/>
    <col min="23" max="23" width="11.140625" style="116" customWidth="1"/>
    <col min="24" max="24" width="10" style="116" customWidth="1"/>
    <col min="25" max="25" width="11.85546875" style="116" customWidth="1"/>
    <col min="26" max="27" width="12.140625" style="116" customWidth="1"/>
    <col min="28" max="29" width="11.140625" style="116" customWidth="1"/>
    <col min="30" max="30" width="12.140625" style="116" customWidth="1"/>
    <col min="31" max="33" width="11.140625" style="116" customWidth="1"/>
    <col min="34" max="34" width="13.42578125" style="116" customWidth="1"/>
    <col min="35" max="35" width="11.85546875" style="116" customWidth="1"/>
    <col min="36" max="36" width="10.42578125" style="116" customWidth="1"/>
    <col min="37" max="37" width="8.85546875" style="116"/>
    <col min="38" max="38" width="27.140625" style="116" customWidth="1"/>
    <col min="39" max="16384" width="8.85546875" style="116"/>
  </cols>
  <sheetData>
    <row r="1" spans="1:36" x14ac:dyDescent="0.25">
      <c r="A1" s="115"/>
      <c r="B1" s="679" t="s">
        <v>40</v>
      </c>
      <c r="C1" s="679"/>
      <c r="D1" s="679"/>
      <c r="E1" s="679"/>
      <c r="F1" s="679"/>
      <c r="G1" s="679"/>
      <c r="H1" s="679"/>
      <c r="I1" s="679"/>
      <c r="J1" s="679"/>
      <c r="K1" s="679"/>
      <c r="L1" s="679"/>
      <c r="M1" s="679"/>
      <c r="N1" s="679"/>
      <c r="O1" s="679"/>
      <c r="P1" s="679"/>
      <c r="Q1" s="679"/>
      <c r="R1" s="679"/>
      <c r="S1" s="679"/>
      <c r="T1" s="679"/>
      <c r="U1" s="679"/>
      <c r="V1" s="679"/>
      <c r="W1" s="679"/>
      <c r="X1" s="679"/>
      <c r="Y1" s="679"/>
      <c r="Z1" s="679"/>
      <c r="AA1" s="679"/>
      <c r="AB1" s="679"/>
      <c r="AC1" s="679"/>
      <c r="AD1" s="679"/>
      <c r="AE1" s="679"/>
      <c r="AF1" s="679"/>
      <c r="AG1" s="679"/>
      <c r="AH1" s="679"/>
      <c r="AI1" s="679"/>
      <c r="AJ1" s="115"/>
    </row>
    <row r="2" spans="1:36" x14ac:dyDescent="0.25">
      <c r="A2" s="115"/>
      <c r="B2" s="115"/>
      <c r="C2" s="115"/>
      <c r="D2" s="115"/>
      <c r="E2" s="115"/>
      <c r="F2" s="158"/>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row>
    <row r="3" spans="1:36" ht="23.1" customHeight="1" x14ac:dyDescent="0.25">
      <c r="A3" s="115"/>
      <c r="B3" s="291" t="s">
        <v>0</v>
      </c>
      <c r="C3" s="291" t="s">
        <v>1</v>
      </c>
      <c r="D3" s="291" t="s">
        <v>28</v>
      </c>
      <c r="E3" s="291" t="s">
        <v>29</v>
      </c>
      <c r="F3" s="291" t="s">
        <v>30</v>
      </c>
      <c r="G3" s="291" t="s">
        <v>3</v>
      </c>
      <c r="H3" s="291" t="s">
        <v>4</v>
      </c>
      <c r="I3" s="291" t="s">
        <v>5</v>
      </c>
      <c r="J3" s="292" t="s">
        <v>6</v>
      </c>
      <c r="K3" s="292"/>
      <c r="L3" s="292"/>
      <c r="M3" s="292"/>
      <c r="N3" s="293" t="s">
        <v>47</v>
      </c>
      <c r="O3" s="291" t="s">
        <v>31</v>
      </c>
      <c r="P3" s="303" t="s">
        <v>42</v>
      </c>
      <c r="Q3" s="303" t="s">
        <v>32</v>
      </c>
      <c r="R3" s="303" t="s">
        <v>37</v>
      </c>
      <c r="S3" s="303" t="s">
        <v>33</v>
      </c>
      <c r="T3" s="291" t="s">
        <v>55</v>
      </c>
      <c r="U3" s="291" t="s">
        <v>57</v>
      </c>
      <c r="V3" s="292" t="s">
        <v>59</v>
      </c>
      <c r="W3" s="292"/>
      <c r="X3" s="292"/>
      <c r="Y3" s="292"/>
      <c r="Z3" s="292"/>
      <c r="AA3" s="292"/>
      <c r="AB3" s="291" t="s">
        <v>69</v>
      </c>
      <c r="AC3" s="298" t="s">
        <v>75</v>
      </c>
      <c r="AD3" s="300" t="s">
        <v>231</v>
      </c>
      <c r="AE3" s="301"/>
      <c r="AF3" s="302"/>
      <c r="AG3" s="293" t="s">
        <v>27</v>
      </c>
      <c r="AH3" s="293" t="s">
        <v>36</v>
      </c>
      <c r="AI3" s="291" t="s">
        <v>34</v>
      </c>
      <c r="AJ3" s="293" t="s">
        <v>35</v>
      </c>
    </row>
    <row r="4" spans="1:36" ht="168.95" customHeight="1" x14ac:dyDescent="0.25">
      <c r="A4" s="115"/>
      <c r="B4" s="291"/>
      <c r="C4" s="291"/>
      <c r="D4" s="291"/>
      <c r="E4" s="291"/>
      <c r="F4" s="291"/>
      <c r="G4" s="291"/>
      <c r="H4" s="291"/>
      <c r="I4" s="291"/>
      <c r="J4" s="3" t="s">
        <v>7</v>
      </c>
      <c r="K4" s="3" t="s">
        <v>8</v>
      </c>
      <c r="L4" s="3" t="s">
        <v>9</v>
      </c>
      <c r="M4" s="11" t="s">
        <v>10</v>
      </c>
      <c r="N4" s="294"/>
      <c r="O4" s="291"/>
      <c r="P4" s="303"/>
      <c r="Q4" s="303"/>
      <c r="R4" s="303"/>
      <c r="S4" s="303"/>
      <c r="T4" s="291"/>
      <c r="U4" s="291"/>
      <c r="V4" s="3" t="s">
        <v>61</v>
      </c>
      <c r="W4" s="3" t="s">
        <v>62</v>
      </c>
      <c r="X4" s="3" t="s">
        <v>15</v>
      </c>
      <c r="Y4" s="3" t="s">
        <v>63</v>
      </c>
      <c r="Z4" s="3" t="s">
        <v>60</v>
      </c>
      <c r="AA4" s="3" t="s">
        <v>25</v>
      </c>
      <c r="AB4" s="291"/>
      <c r="AC4" s="299"/>
      <c r="AD4" s="3" t="s">
        <v>16</v>
      </c>
      <c r="AE4" s="3" t="s">
        <v>17</v>
      </c>
      <c r="AF4" s="3" t="s">
        <v>26</v>
      </c>
      <c r="AG4" s="294"/>
      <c r="AH4" s="294"/>
      <c r="AI4" s="291"/>
      <c r="AJ4" s="294"/>
    </row>
    <row r="5" spans="1:36" ht="15.75" thickBot="1" x14ac:dyDescent="0.3">
      <c r="A5" s="115"/>
      <c r="B5" s="186">
        <v>1</v>
      </c>
      <c r="C5" s="186">
        <v>2</v>
      </c>
      <c r="D5" s="186">
        <v>3</v>
      </c>
      <c r="E5" s="186">
        <v>4</v>
      </c>
      <c r="F5" s="187">
        <v>5</v>
      </c>
      <c r="G5" s="186">
        <v>6</v>
      </c>
      <c r="H5" s="186">
        <v>7</v>
      </c>
      <c r="I5" s="186">
        <v>8</v>
      </c>
      <c r="J5" s="186">
        <v>9</v>
      </c>
      <c r="K5" s="186">
        <v>10</v>
      </c>
      <c r="L5" s="186">
        <v>11</v>
      </c>
      <c r="M5" s="186">
        <v>12</v>
      </c>
      <c r="N5" s="186">
        <v>13</v>
      </c>
      <c r="O5" s="186">
        <v>14</v>
      </c>
      <c r="P5" s="186">
        <v>15</v>
      </c>
      <c r="Q5" s="186">
        <v>16</v>
      </c>
      <c r="R5" s="186">
        <v>17</v>
      </c>
      <c r="S5" s="188">
        <v>18</v>
      </c>
      <c r="T5" s="186">
        <v>19</v>
      </c>
      <c r="U5" s="186">
        <v>20</v>
      </c>
      <c r="V5" s="186">
        <v>21</v>
      </c>
      <c r="W5" s="186">
        <v>22</v>
      </c>
      <c r="X5" s="186">
        <v>23</v>
      </c>
      <c r="Y5" s="186">
        <v>24</v>
      </c>
      <c r="Z5" s="186">
        <v>25</v>
      </c>
      <c r="AA5" s="186">
        <v>26</v>
      </c>
      <c r="AB5" s="186">
        <v>27</v>
      </c>
      <c r="AC5" s="186">
        <v>28</v>
      </c>
      <c r="AD5" s="186">
        <v>29</v>
      </c>
      <c r="AE5" s="186">
        <v>30</v>
      </c>
      <c r="AF5" s="186">
        <v>31</v>
      </c>
      <c r="AG5" s="186">
        <v>32</v>
      </c>
      <c r="AH5" s="186">
        <v>33</v>
      </c>
      <c r="AI5" s="186">
        <v>34</v>
      </c>
      <c r="AJ5" s="186">
        <v>35</v>
      </c>
    </row>
    <row r="6" spans="1:36" s="160" customFormat="1" ht="52.5" customHeight="1" thickBot="1" x14ac:dyDescent="0.25">
      <c r="A6" s="159"/>
      <c r="B6" s="680" t="s">
        <v>509</v>
      </c>
      <c r="C6" s="682" t="s">
        <v>510</v>
      </c>
      <c r="D6" s="682" t="s">
        <v>511</v>
      </c>
      <c r="E6" s="682" t="s">
        <v>512</v>
      </c>
      <c r="F6" s="682" t="s">
        <v>513</v>
      </c>
      <c r="G6" s="682" t="s">
        <v>514</v>
      </c>
      <c r="H6" s="682" t="s">
        <v>79</v>
      </c>
      <c r="I6" s="682" t="s">
        <v>79</v>
      </c>
      <c r="J6" s="189" t="s">
        <v>515</v>
      </c>
      <c r="K6" s="189" t="s">
        <v>516</v>
      </c>
      <c r="L6" s="185" t="s">
        <v>355</v>
      </c>
      <c r="M6" s="161" t="s">
        <v>517</v>
      </c>
      <c r="N6" s="682" t="s">
        <v>141</v>
      </c>
      <c r="O6" s="686" t="s">
        <v>114</v>
      </c>
      <c r="P6" s="682" t="s">
        <v>143</v>
      </c>
      <c r="Q6" s="682" t="s">
        <v>84</v>
      </c>
      <c r="R6" s="682" t="s">
        <v>85</v>
      </c>
      <c r="S6" s="682" t="s">
        <v>144</v>
      </c>
      <c r="T6" s="646">
        <f>U6</f>
        <v>330000</v>
      </c>
      <c r="U6" s="646">
        <f>V6</f>
        <v>330000</v>
      </c>
      <c r="V6" s="646">
        <v>330000</v>
      </c>
      <c r="W6" s="646">
        <v>0</v>
      </c>
      <c r="X6" s="646">
        <v>0</v>
      </c>
      <c r="Y6" s="646">
        <v>0</v>
      </c>
      <c r="Z6" s="646">
        <v>0</v>
      </c>
      <c r="AA6" s="646">
        <v>0</v>
      </c>
      <c r="AB6" s="684">
        <v>58236</v>
      </c>
      <c r="AC6" s="682" t="s">
        <v>86</v>
      </c>
      <c r="AD6" s="682">
        <v>0</v>
      </c>
      <c r="AE6" s="682">
        <f t="shared" ref="AE6" si="0">V6</f>
        <v>330000</v>
      </c>
      <c r="AF6" s="682">
        <v>0</v>
      </c>
      <c r="AG6" s="682">
        <v>0</v>
      </c>
      <c r="AH6" s="693" t="s">
        <v>518</v>
      </c>
      <c r="AI6" s="693" t="s">
        <v>519</v>
      </c>
      <c r="AJ6" s="690"/>
    </row>
    <row r="7" spans="1:36" s="160" customFormat="1" ht="42.6" customHeight="1" thickBot="1" x14ac:dyDescent="0.25">
      <c r="A7" s="159"/>
      <c r="B7" s="681"/>
      <c r="C7" s="683"/>
      <c r="D7" s="683"/>
      <c r="E7" s="683"/>
      <c r="F7" s="683"/>
      <c r="G7" s="683"/>
      <c r="H7" s="683"/>
      <c r="I7" s="683"/>
      <c r="J7" s="190" t="s">
        <v>520</v>
      </c>
      <c r="K7" s="190" t="s">
        <v>521</v>
      </c>
      <c r="L7" s="184" t="s">
        <v>201</v>
      </c>
      <c r="M7" s="161" t="s">
        <v>517</v>
      </c>
      <c r="N7" s="683"/>
      <c r="O7" s="687"/>
      <c r="P7" s="683"/>
      <c r="Q7" s="683"/>
      <c r="R7" s="683"/>
      <c r="S7" s="683"/>
      <c r="T7" s="647"/>
      <c r="U7" s="647"/>
      <c r="V7" s="647"/>
      <c r="W7" s="647"/>
      <c r="X7" s="647"/>
      <c r="Y7" s="647"/>
      <c r="Z7" s="647"/>
      <c r="AA7" s="647"/>
      <c r="AB7" s="685"/>
      <c r="AC7" s="683"/>
      <c r="AD7" s="683"/>
      <c r="AE7" s="683"/>
      <c r="AF7" s="683"/>
      <c r="AG7" s="683"/>
      <c r="AH7" s="694"/>
      <c r="AI7" s="694"/>
      <c r="AJ7" s="691"/>
    </row>
    <row r="8" spans="1:36" s="160" customFormat="1" ht="52.5" customHeight="1" x14ac:dyDescent="0.2">
      <c r="A8" s="159"/>
      <c r="B8" s="680" t="s">
        <v>522</v>
      </c>
      <c r="C8" s="682" t="s">
        <v>510</v>
      </c>
      <c r="D8" s="682" t="s">
        <v>511</v>
      </c>
      <c r="E8" s="682" t="s">
        <v>512</v>
      </c>
      <c r="F8" s="682" t="s">
        <v>523</v>
      </c>
      <c r="G8" s="682" t="s">
        <v>514</v>
      </c>
      <c r="H8" s="682" t="s">
        <v>79</v>
      </c>
      <c r="I8" s="682" t="s">
        <v>79</v>
      </c>
      <c r="J8" s="189" t="s">
        <v>515</v>
      </c>
      <c r="K8" s="189" t="s">
        <v>516</v>
      </c>
      <c r="L8" s="185" t="s">
        <v>355</v>
      </c>
      <c r="M8" s="161" t="s">
        <v>524</v>
      </c>
      <c r="N8" s="682" t="s">
        <v>141</v>
      </c>
      <c r="O8" s="686" t="s">
        <v>123</v>
      </c>
      <c r="P8" s="682" t="s">
        <v>143</v>
      </c>
      <c r="Q8" s="682" t="s">
        <v>84</v>
      </c>
      <c r="R8" s="682" t="s">
        <v>85</v>
      </c>
      <c r="S8" s="682" t="s">
        <v>144</v>
      </c>
      <c r="T8" s="646">
        <f>U8</f>
        <v>443700</v>
      </c>
      <c r="U8" s="646">
        <f>V8</f>
        <v>443700</v>
      </c>
      <c r="V8" s="646">
        <v>443700</v>
      </c>
      <c r="W8" s="646">
        <v>0</v>
      </c>
      <c r="X8" s="646">
        <v>0</v>
      </c>
      <c r="Y8" s="646">
        <v>0</v>
      </c>
      <c r="Z8" s="646">
        <v>0</v>
      </c>
      <c r="AA8" s="646">
        <v>0</v>
      </c>
      <c r="AB8" s="684">
        <v>78300</v>
      </c>
      <c r="AC8" s="682" t="s">
        <v>86</v>
      </c>
      <c r="AD8" s="682">
        <v>0</v>
      </c>
      <c r="AE8" s="682">
        <f t="shared" ref="AE8" si="1">V8</f>
        <v>443700</v>
      </c>
      <c r="AF8" s="682">
        <v>0</v>
      </c>
      <c r="AG8" s="682">
        <v>0</v>
      </c>
      <c r="AH8" s="693" t="s">
        <v>525</v>
      </c>
      <c r="AI8" s="693" t="s">
        <v>518</v>
      </c>
      <c r="AJ8" s="696">
        <v>45566</v>
      </c>
    </row>
    <row r="9" spans="1:36" s="160" customFormat="1" ht="48.6" customHeight="1" thickBot="1" x14ac:dyDescent="0.25">
      <c r="A9" s="159"/>
      <c r="B9" s="692"/>
      <c r="C9" s="688"/>
      <c r="D9" s="688"/>
      <c r="E9" s="688"/>
      <c r="F9" s="688"/>
      <c r="G9" s="688"/>
      <c r="H9" s="688"/>
      <c r="I9" s="688"/>
      <c r="J9" s="191" t="s">
        <v>520</v>
      </c>
      <c r="K9" s="191" t="s">
        <v>521</v>
      </c>
      <c r="L9" s="192" t="s">
        <v>201</v>
      </c>
      <c r="M9" s="162" t="s">
        <v>524</v>
      </c>
      <c r="N9" s="688"/>
      <c r="O9" s="699"/>
      <c r="P9" s="688"/>
      <c r="Q9" s="688"/>
      <c r="R9" s="688"/>
      <c r="S9" s="688"/>
      <c r="T9" s="689"/>
      <c r="U9" s="689"/>
      <c r="V9" s="689"/>
      <c r="W9" s="689"/>
      <c r="X9" s="689"/>
      <c r="Y9" s="689"/>
      <c r="Z9" s="689"/>
      <c r="AA9" s="689"/>
      <c r="AB9" s="698"/>
      <c r="AC9" s="688"/>
      <c r="AD9" s="688"/>
      <c r="AE9" s="688"/>
      <c r="AF9" s="688"/>
      <c r="AG9" s="688"/>
      <c r="AH9" s="695"/>
      <c r="AI9" s="695"/>
      <c r="AJ9" s="697"/>
    </row>
    <row r="10" spans="1:36" s="160" customFormat="1" ht="52.5" customHeight="1" x14ac:dyDescent="0.2">
      <c r="A10" s="159"/>
      <c r="B10" s="680" t="s">
        <v>526</v>
      </c>
      <c r="C10" s="634" t="s">
        <v>510</v>
      </c>
      <c r="D10" s="634" t="s">
        <v>511</v>
      </c>
      <c r="E10" s="634" t="s">
        <v>512</v>
      </c>
      <c r="F10" s="634" t="s">
        <v>527</v>
      </c>
      <c r="G10" s="634" t="s">
        <v>514</v>
      </c>
      <c r="H10" s="634" t="s">
        <v>79</v>
      </c>
      <c r="I10" s="634" t="s">
        <v>79</v>
      </c>
      <c r="J10" s="193" t="s">
        <v>515</v>
      </c>
      <c r="K10" s="193" t="s">
        <v>516</v>
      </c>
      <c r="L10" s="183" t="s">
        <v>355</v>
      </c>
      <c r="M10" s="194" t="s">
        <v>528</v>
      </c>
      <c r="N10" s="634" t="s">
        <v>141</v>
      </c>
      <c r="O10" s="700" t="s">
        <v>105</v>
      </c>
      <c r="P10" s="634" t="s">
        <v>143</v>
      </c>
      <c r="Q10" s="634" t="s">
        <v>84</v>
      </c>
      <c r="R10" s="634" t="s">
        <v>85</v>
      </c>
      <c r="S10" s="634" t="s">
        <v>144</v>
      </c>
      <c r="T10" s="656">
        <f>U10</f>
        <v>500000</v>
      </c>
      <c r="U10" s="656">
        <f>V10</f>
        <v>500000</v>
      </c>
      <c r="V10" s="656">
        <v>500000</v>
      </c>
      <c r="W10" s="656">
        <v>0</v>
      </c>
      <c r="X10" s="656">
        <v>0</v>
      </c>
      <c r="Y10" s="656">
        <v>0</v>
      </c>
      <c r="Z10" s="656">
        <v>0</v>
      </c>
      <c r="AA10" s="656">
        <v>0</v>
      </c>
      <c r="AB10" s="713">
        <v>88236</v>
      </c>
      <c r="AC10" s="634" t="s">
        <v>86</v>
      </c>
      <c r="AD10" s="634">
        <v>0</v>
      </c>
      <c r="AE10" s="634">
        <f t="shared" ref="AE10" si="2">V10</f>
        <v>500000</v>
      </c>
      <c r="AF10" s="634">
        <v>0</v>
      </c>
      <c r="AG10" s="634">
        <v>0</v>
      </c>
      <c r="AH10" s="711" t="s">
        <v>529</v>
      </c>
      <c r="AI10" s="711" t="s">
        <v>530</v>
      </c>
      <c r="AJ10" s="702"/>
    </row>
    <row r="11" spans="1:36" s="160" customFormat="1" ht="41.1" customHeight="1" thickBot="1" x14ac:dyDescent="0.25">
      <c r="A11" s="159"/>
      <c r="B11" s="681"/>
      <c r="C11" s="625"/>
      <c r="D11" s="625"/>
      <c r="E11" s="625"/>
      <c r="F11" s="625"/>
      <c r="G11" s="625"/>
      <c r="H11" s="625"/>
      <c r="I11" s="625"/>
      <c r="J11" s="190" t="s">
        <v>520</v>
      </c>
      <c r="K11" s="190" t="s">
        <v>521</v>
      </c>
      <c r="L11" s="184" t="s">
        <v>201</v>
      </c>
      <c r="M11" s="195" t="s">
        <v>528</v>
      </c>
      <c r="N11" s="625"/>
      <c r="O11" s="701"/>
      <c r="P11" s="625"/>
      <c r="Q11" s="625"/>
      <c r="R11" s="625"/>
      <c r="S11" s="625"/>
      <c r="T11" s="657"/>
      <c r="U11" s="657"/>
      <c r="V11" s="657"/>
      <c r="W11" s="657"/>
      <c r="X11" s="657"/>
      <c r="Y11" s="657"/>
      <c r="Z11" s="657"/>
      <c r="AA11" s="657"/>
      <c r="AB11" s="714"/>
      <c r="AC11" s="625"/>
      <c r="AD11" s="625"/>
      <c r="AE11" s="625"/>
      <c r="AF11" s="625"/>
      <c r="AG11" s="625"/>
      <c r="AH11" s="712"/>
      <c r="AI11" s="712"/>
      <c r="AJ11" s="703"/>
    </row>
    <row r="12" spans="1:36" s="16" customFormat="1" ht="27" customHeight="1" x14ac:dyDescent="0.2">
      <c r="A12" s="704"/>
      <c r="B12" s="706" t="s">
        <v>131</v>
      </c>
      <c r="C12" s="613" t="s">
        <v>132</v>
      </c>
      <c r="D12" s="613" t="s">
        <v>133</v>
      </c>
      <c r="E12" s="708" t="s">
        <v>134</v>
      </c>
      <c r="F12" s="632" t="s">
        <v>135</v>
      </c>
      <c r="G12" s="613" t="s">
        <v>136</v>
      </c>
      <c r="H12" s="613" t="s">
        <v>79</v>
      </c>
      <c r="I12" s="613" t="s">
        <v>79</v>
      </c>
      <c r="J12" s="196" t="s">
        <v>137</v>
      </c>
      <c r="K12" s="196" t="s">
        <v>138</v>
      </c>
      <c r="L12" s="86" t="s">
        <v>139</v>
      </c>
      <c r="M12" s="197" t="s">
        <v>140</v>
      </c>
      <c r="N12" s="613" t="s">
        <v>141</v>
      </c>
      <c r="O12" s="709" t="s">
        <v>142</v>
      </c>
      <c r="P12" s="688" t="s">
        <v>143</v>
      </c>
      <c r="Q12" s="688" t="s">
        <v>84</v>
      </c>
      <c r="R12" s="688" t="s">
        <v>85</v>
      </c>
      <c r="S12" s="688" t="s">
        <v>144</v>
      </c>
      <c r="T12" s="689">
        <f>+V12+V16+V20</f>
        <v>480000</v>
      </c>
      <c r="U12" s="724">
        <f t="shared" ref="U12" si="3">V12</f>
        <v>80000</v>
      </c>
      <c r="V12" s="724">
        <v>80000</v>
      </c>
      <c r="W12" s="723">
        <v>0</v>
      </c>
      <c r="X12" s="723">
        <v>0</v>
      </c>
      <c r="Y12" s="723">
        <v>0</v>
      </c>
      <c r="Z12" s="723">
        <v>0</v>
      </c>
      <c r="AA12" s="723">
        <v>0</v>
      </c>
      <c r="AB12" s="621">
        <v>14118</v>
      </c>
      <c r="AC12" s="624" t="s">
        <v>145</v>
      </c>
      <c r="AD12" s="624">
        <v>0</v>
      </c>
      <c r="AE12" s="624">
        <f t="shared" ref="AE12" si="4">V12</f>
        <v>80000</v>
      </c>
      <c r="AF12" s="624">
        <v>0</v>
      </c>
      <c r="AG12" s="624">
        <v>0</v>
      </c>
      <c r="AH12" s="718" t="s">
        <v>146</v>
      </c>
      <c r="AI12" s="718" t="s">
        <v>147</v>
      </c>
      <c r="AJ12" s="720">
        <v>45306</v>
      </c>
    </row>
    <row r="13" spans="1:36" s="16" customFormat="1" ht="19.5" customHeight="1" x14ac:dyDescent="0.2">
      <c r="A13" s="705"/>
      <c r="B13" s="706"/>
      <c r="C13" s="613"/>
      <c r="D13" s="613"/>
      <c r="E13" s="708"/>
      <c r="F13" s="710"/>
      <c r="G13" s="613"/>
      <c r="H13" s="613"/>
      <c r="I13" s="613"/>
      <c r="J13" s="198" t="s">
        <v>148</v>
      </c>
      <c r="K13" s="198" t="s">
        <v>149</v>
      </c>
      <c r="L13" s="18" t="s">
        <v>150</v>
      </c>
      <c r="M13" s="18" t="s">
        <v>151</v>
      </c>
      <c r="N13" s="613"/>
      <c r="O13" s="716"/>
      <c r="P13" s="688"/>
      <c r="Q13" s="688"/>
      <c r="R13" s="688"/>
      <c r="S13" s="688"/>
      <c r="T13" s="689"/>
      <c r="U13" s="717"/>
      <c r="V13" s="717"/>
      <c r="W13" s="715"/>
      <c r="X13" s="715"/>
      <c r="Y13" s="715"/>
      <c r="Z13" s="715"/>
      <c r="AA13" s="715"/>
      <c r="AB13" s="621"/>
      <c r="AC13" s="635"/>
      <c r="AD13" s="635"/>
      <c r="AE13" s="635"/>
      <c r="AF13" s="635"/>
      <c r="AG13" s="635"/>
      <c r="AH13" s="719"/>
      <c r="AI13" s="719"/>
      <c r="AJ13" s="721"/>
    </row>
    <row r="14" spans="1:36" s="16" customFormat="1" ht="27.95" customHeight="1" x14ac:dyDescent="0.2">
      <c r="A14" s="705"/>
      <c r="B14" s="706"/>
      <c r="C14" s="613"/>
      <c r="D14" s="613"/>
      <c r="E14" s="708"/>
      <c r="F14" s="710"/>
      <c r="G14" s="613"/>
      <c r="H14" s="613"/>
      <c r="I14" s="613"/>
      <c r="J14" s="198" t="s">
        <v>152</v>
      </c>
      <c r="K14" s="198" t="s">
        <v>153</v>
      </c>
      <c r="L14" s="18" t="s">
        <v>139</v>
      </c>
      <c r="M14" s="199" t="s">
        <v>140</v>
      </c>
      <c r="N14" s="613"/>
      <c r="O14" s="716"/>
      <c r="P14" s="688"/>
      <c r="Q14" s="688"/>
      <c r="R14" s="688"/>
      <c r="S14" s="688"/>
      <c r="T14" s="689"/>
      <c r="U14" s="717"/>
      <c r="V14" s="717"/>
      <c r="W14" s="715"/>
      <c r="X14" s="715"/>
      <c r="Y14" s="715"/>
      <c r="Z14" s="715"/>
      <c r="AA14" s="715"/>
      <c r="AB14" s="621"/>
      <c r="AC14" s="635"/>
      <c r="AD14" s="635"/>
      <c r="AE14" s="635"/>
      <c r="AF14" s="635"/>
      <c r="AG14" s="635"/>
      <c r="AH14" s="719"/>
      <c r="AI14" s="719"/>
      <c r="AJ14" s="721"/>
    </row>
    <row r="15" spans="1:36" s="16" customFormat="1" ht="33.950000000000003" customHeight="1" x14ac:dyDescent="0.2">
      <c r="A15" s="705"/>
      <c r="B15" s="706"/>
      <c r="C15" s="613"/>
      <c r="D15" s="613"/>
      <c r="E15" s="708"/>
      <c r="F15" s="710"/>
      <c r="G15" s="613"/>
      <c r="H15" s="632"/>
      <c r="I15" s="632"/>
      <c r="J15" s="198" t="s">
        <v>154</v>
      </c>
      <c r="K15" s="198" t="s">
        <v>155</v>
      </c>
      <c r="L15" s="18" t="s">
        <v>156</v>
      </c>
      <c r="M15" s="18" t="s">
        <v>157</v>
      </c>
      <c r="N15" s="632"/>
      <c r="O15" s="716"/>
      <c r="P15" s="624"/>
      <c r="Q15" s="624"/>
      <c r="R15" s="624"/>
      <c r="S15" s="624"/>
      <c r="T15" s="689"/>
      <c r="U15" s="717"/>
      <c r="V15" s="717"/>
      <c r="W15" s="715"/>
      <c r="X15" s="715"/>
      <c r="Y15" s="715"/>
      <c r="Z15" s="715"/>
      <c r="AA15" s="715"/>
      <c r="AB15" s="637"/>
      <c r="AC15" s="635"/>
      <c r="AD15" s="635"/>
      <c r="AE15" s="635"/>
      <c r="AF15" s="635"/>
      <c r="AG15" s="635"/>
      <c r="AH15" s="719"/>
      <c r="AI15" s="719"/>
      <c r="AJ15" s="721"/>
    </row>
    <row r="16" spans="1:36" s="16" customFormat="1" ht="27" customHeight="1" x14ac:dyDescent="0.2">
      <c r="A16" s="705"/>
      <c r="B16" s="706"/>
      <c r="C16" s="613"/>
      <c r="D16" s="613"/>
      <c r="E16" s="708"/>
      <c r="F16" s="710" t="s">
        <v>158</v>
      </c>
      <c r="G16" s="613"/>
      <c r="H16" s="640" t="s">
        <v>79</v>
      </c>
      <c r="I16" s="640" t="s">
        <v>79</v>
      </c>
      <c r="J16" s="198" t="s">
        <v>137</v>
      </c>
      <c r="K16" s="198" t="s">
        <v>138</v>
      </c>
      <c r="L16" s="18" t="s">
        <v>139</v>
      </c>
      <c r="M16" s="199" t="s">
        <v>159</v>
      </c>
      <c r="N16" s="640" t="s">
        <v>141</v>
      </c>
      <c r="O16" s="716" t="s">
        <v>160</v>
      </c>
      <c r="P16" s="725" t="s">
        <v>143</v>
      </c>
      <c r="Q16" s="725" t="s">
        <v>84</v>
      </c>
      <c r="R16" s="725" t="s">
        <v>85</v>
      </c>
      <c r="S16" s="725" t="s">
        <v>144</v>
      </c>
      <c r="T16" s="689"/>
      <c r="U16" s="717">
        <f>V16</f>
        <v>125000</v>
      </c>
      <c r="V16" s="717">
        <v>125000</v>
      </c>
      <c r="W16" s="715">
        <v>0</v>
      </c>
      <c r="X16" s="715">
        <v>0</v>
      </c>
      <c r="Y16" s="715">
        <v>0</v>
      </c>
      <c r="Z16" s="715">
        <v>0</v>
      </c>
      <c r="AA16" s="715">
        <v>0</v>
      </c>
      <c r="AB16" s="638">
        <v>22059</v>
      </c>
      <c r="AC16" s="635" t="s">
        <v>145</v>
      </c>
      <c r="AD16" s="635">
        <v>0</v>
      </c>
      <c r="AE16" s="635">
        <f t="shared" ref="AE16" si="5">V16</f>
        <v>125000</v>
      </c>
      <c r="AF16" s="635">
        <v>0</v>
      </c>
      <c r="AG16" s="635">
        <v>0</v>
      </c>
      <c r="AH16" s="719"/>
      <c r="AI16" s="719"/>
      <c r="AJ16" s="721"/>
    </row>
    <row r="17" spans="1:36" s="16" customFormat="1" ht="21.6" customHeight="1" x14ac:dyDescent="0.2">
      <c r="A17" s="705"/>
      <c r="B17" s="706"/>
      <c r="C17" s="613"/>
      <c r="D17" s="613"/>
      <c r="E17" s="708"/>
      <c r="F17" s="710"/>
      <c r="G17" s="613"/>
      <c r="H17" s="613"/>
      <c r="I17" s="613"/>
      <c r="J17" s="198" t="s">
        <v>148</v>
      </c>
      <c r="K17" s="198" t="s">
        <v>149</v>
      </c>
      <c r="L17" s="18" t="s">
        <v>150</v>
      </c>
      <c r="M17" s="199" t="s">
        <v>161</v>
      </c>
      <c r="N17" s="613"/>
      <c r="O17" s="716"/>
      <c r="P17" s="688"/>
      <c r="Q17" s="688"/>
      <c r="R17" s="688"/>
      <c r="S17" s="688"/>
      <c r="T17" s="689"/>
      <c r="U17" s="717"/>
      <c r="V17" s="717"/>
      <c r="W17" s="715"/>
      <c r="X17" s="715"/>
      <c r="Y17" s="715"/>
      <c r="Z17" s="715"/>
      <c r="AA17" s="715"/>
      <c r="AB17" s="621"/>
      <c r="AC17" s="635"/>
      <c r="AD17" s="635"/>
      <c r="AE17" s="635"/>
      <c r="AF17" s="635"/>
      <c r="AG17" s="635"/>
      <c r="AH17" s="719"/>
      <c r="AI17" s="719"/>
      <c r="AJ17" s="721"/>
    </row>
    <row r="18" spans="1:36" s="16" customFormat="1" ht="24.6" customHeight="1" x14ac:dyDescent="0.2">
      <c r="A18" s="705"/>
      <c r="B18" s="706"/>
      <c r="C18" s="613"/>
      <c r="D18" s="613"/>
      <c r="E18" s="708"/>
      <c r="F18" s="710"/>
      <c r="G18" s="613"/>
      <c r="H18" s="613"/>
      <c r="I18" s="613"/>
      <c r="J18" s="198" t="s">
        <v>152</v>
      </c>
      <c r="K18" s="198" t="s">
        <v>153</v>
      </c>
      <c r="L18" s="18" t="s">
        <v>139</v>
      </c>
      <c r="M18" s="199" t="s">
        <v>159</v>
      </c>
      <c r="N18" s="613"/>
      <c r="O18" s="716"/>
      <c r="P18" s="688"/>
      <c r="Q18" s="688"/>
      <c r="R18" s="688"/>
      <c r="S18" s="688"/>
      <c r="T18" s="689"/>
      <c r="U18" s="717"/>
      <c r="V18" s="717"/>
      <c r="W18" s="715"/>
      <c r="X18" s="715"/>
      <c r="Y18" s="715"/>
      <c r="Z18" s="715"/>
      <c r="AA18" s="715"/>
      <c r="AB18" s="621"/>
      <c r="AC18" s="635"/>
      <c r="AD18" s="635"/>
      <c r="AE18" s="635"/>
      <c r="AF18" s="635"/>
      <c r="AG18" s="635"/>
      <c r="AH18" s="719"/>
      <c r="AI18" s="719"/>
      <c r="AJ18" s="721"/>
    </row>
    <row r="19" spans="1:36" s="16" customFormat="1" ht="34.5" customHeight="1" x14ac:dyDescent="0.2">
      <c r="A19" s="705"/>
      <c r="B19" s="706"/>
      <c r="C19" s="613"/>
      <c r="D19" s="613"/>
      <c r="E19" s="708"/>
      <c r="F19" s="710"/>
      <c r="G19" s="613"/>
      <c r="H19" s="632"/>
      <c r="I19" s="632"/>
      <c r="J19" s="198" t="s">
        <v>154</v>
      </c>
      <c r="K19" s="198" t="s">
        <v>155</v>
      </c>
      <c r="L19" s="18" t="s">
        <v>156</v>
      </c>
      <c r="M19" s="18" t="s">
        <v>162</v>
      </c>
      <c r="N19" s="632"/>
      <c r="O19" s="716"/>
      <c r="P19" s="624"/>
      <c r="Q19" s="624"/>
      <c r="R19" s="624"/>
      <c r="S19" s="624"/>
      <c r="T19" s="689"/>
      <c r="U19" s="717"/>
      <c r="V19" s="717"/>
      <c r="W19" s="715"/>
      <c r="X19" s="715"/>
      <c r="Y19" s="715"/>
      <c r="Z19" s="715"/>
      <c r="AA19" s="715"/>
      <c r="AB19" s="637"/>
      <c r="AC19" s="635"/>
      <c r="AD19" s="635"/>
      <c r="AE19" s="635"/>
      <c r="AF19" s="635"/>
      <c r="AG19" s="635"/>
      <c r="AH19" s="719"/>
      <c r="AI19" s="719"/>
      <c r="AJ19" s="721"/>
    </row>
    <row r="20" spans="1:36" s="16" customFormat="1" ht="28.5" customHeight="1" x14ac:dyDescent="0.2">
      <c r="A20" s="705"/>
      <c r="B20" s="706"/>
      <c r="C20" s="613"/>
      <c r="D20" s="613"/>
      <c r="E20" s="708"/>
      <c r="F20" s="710" t="s">
        <v>163</v>
      </c>
      <c r="G20" s="613"/>
      <c r="H20" s="640" t="s">
        <v>79</v>
      </c>
      <c r="I20" s="640" t="s">
        <v>79</v>
      </c>
      <c r="J20" s="198" t="s">
        <v>137</v>
      </c>
      <c r="K20" s="198" t="s">
        <v>138</v>
      </c>
      <c r="L20" s="18" t="s">
        <v>139</v>
      </c>
      <c r="M20" s="199" t="s">
        <v>164</v>
      </c>
      <c r="N20" s="640" t="s">
        <v>141</v>
      </c>
      <c r="O20" s="716" t="s">
        <v>160</v>
      </c>
      <c r="P20" s="725" t="s">
        <v>143</v>
      </c>
      <c r="Q20" s="725" t="s">
        <v>84</v>
      </c>
      <c r="R20" s="725" t="s">
        <v>85</v>
      </c>
      <c r="S20" s="725" t="s">
        <v>144</v>
      </c>
      <c r="T20" s="689"/>
      <c r="U20" s="717">
        <f>V20</f>
        <v>275000</v>
      </c>
      <c r="V20" s="717">
        <v>275000</v>
      </c>
      <c r="W20" s="715">
        <v>0</v>
      </c>
      <c r="X20" s="715">
        <v>0</v>
      </c>
      <c r="Y20" s="715">
        <v>0</v>
      </c>
      <c r="Z20" s="715">
        <v>0</v>
      </c>
      <c r="AA20" s="715">
        <v>0</v>
      </c>
      <c r="AB20" s="638">
        <v>48530</v>
      </c>
      <c r="AC20" s="635" t="s">
        <v>145</v>
      </c>
      <c r="AD20" s="635">
        <v>0</v>
      </c>
      <c r="AE20" s="635">
        <f t="shared" ref="AE20" si="6">V20</f>
        <v>275000</v>
      </c>
      <c r="AF20" s="635">
        <v>0</v>
      </c>
      <c r="AG20" s="635">
        <v>0</v>
      </c>
      <c r="AH20" s="719"/>
      <c r="AI20" s="719"/>
      <c r="AJ20" s="721"/>
    </row>
    <row r="21" spans="1:36" s="16" customFormat="1" ht="21" customHeight="1" x14ac:dyDescent="0.2">
      <c r="A21" s="705"/>
      <c r="B21" s="706"/>
      <c r="C21" s="613"/>
      <c r="D21" s="613"/>
      <c r="E21" s="708"/>
      <c r="F21" s="710"/>
      <c r="G21" s="613"/>
      <c r="H21" s="613"/>
      <c r="I21" s="613"/>
      <c r="J21" s="198" t="s">
        <v>148</v>
      </c>
      <c r="K21" s="198" t="s">
        <v>149</v>
      </c>
      <c r="L21" s="18" t="s">
        <v>150</v>
      </c>
      <c r="M21" s="199" t="s">
        <v>165</v>
      </c>
      <c r="N21" s="613"/>
      <c r="O21" s="716"/>
      <c r="P21" s="688"/>
      <c r="Q21" s="688"/>
      <c r="R21" s="688"/>
      <c r="S21" s="688"/>
      <c r="T21" s="689"/>
      <c r="U21" s="717"/>
      <c r="V21" s="717"/>
      <c r="W21" s="715"/>
      <c r="X21" s="715"/>
      <c r="Y21" s="715"/>
      <c r="Z21" s="715"/>
      <c r="AA21" s="715"/>
      <c r="AB21" s="621"/>
      <c r="AC21" s="635"/>
      <c r="AD21" s="635"/>
      <c r="AE21" s="635"/>
      <c r="AF21" s="635"/>
      <c r="AG21" s="635"/>
      <c r="AH21" s="719"/>
      <c r="AI21" s="719"/>
      <c r="AJ21" s="721"/>
    </row>
    <row r="22" spans="1:36" s="16" customFormat="1" ht="26.1" customHeight="1" x14ac:dyDescent="0.2">
      <c r="A22" s="705"/>
      <c r="B22" s="706"/>
      <c r="C22" s="613"/>
      <c r="D22" s="613"/>
      <c r="E22" s="708"/>
      <c r="F22" s="710"/>
      <c r="G22" s="613"/>
      <c r="H22" s="613"/>
      <c r="I22" s="613"/>
      <c r="J22" s="198" t="s">
        <v>152</v>
      </c>
      <c r="K22" s="198" t="s">
        <v>153</v>
      </c>
      <c r="L22" s="18" t="s">
        <v>139</v>
      </c>
      <c r="M22" s="199" t="s">
        <v>164</v>
      </c>
      <c r="N22" s="613"/>
      <c r="O22" s="716"/>
      <c r="P22" s="688"/>
      <c r="Q22" s="688"/>
      <c r="R22" s="688"/>
      <c r="S22" s="688"/>
      <c r="T22" s="689"/>
      <c r="U22" s="717"/>
      <c r="V22" s="717"/>
      <c r="W22" s="715"/>
      <c r="X22" s="715"/>
      <c r="Y22" s="715"/>
      <c r="Z22" s="715"/>
      <c r="AA22" s="715"/>
      <c r="AB22" s="621"/>
      <c r="AC22" s="635"/>
      <c r="AD22" s="635"/>
      <c r="AE22" s="635"/>
      <c r="AF22" s="635"/>
      <c r="AG22" s="635"/>
      <c r="AH22" s="719"/>
      <c r="AI22" s="719"/>
      <c r="AJ22" s="721"/>
    </row>
    <row r="23" spans="1:36" s="16" customFormat="1" ht="35.450000000000003" customHeight="1" x14ac:dyDescent="0.2">
      <c r="A23" s="705"/>
      <c r="B23" s="707"/>
      <c r="C23" s="632"/>
      <c r="D23" s="632"/>
      <c r="E23" s="709"/>
      <c r="F23" s="710"/>
      <c r="G23" s="632"/>
      <c r="H23" s="632"/>
      <c r="I23" s="632"/>
      <c r="J23" s="198" t="s">
        <v>154</v>
      </c>
      <c r="K23" s="198" t="s">
        <v>155</v>
      </c>
      <c r="L23" s="18" t="s">
        <v>156</v>
      </c>
      <c r="M23" s="18" t="s">
        <v>157</v>
      </c>
      <c r="N23" s="632"/>
      <c r="O23" s="716"/>
      <c r="P23" s="624"/>
      <c r="Q23" s="624"/>
      <c r="R23" s="624"/>
      <c r="S23" s="624"/>
      <c r="T23" s="724"/>
      <c r="U23" s="717"/>
      <c r="V23" s="717"/>
      <c r="W23" s="715"/>
      <c r="X23" s="715"/>
      <c r="Y23" s="715"/>
      <c r="Z23" s="715"/>
      <c r="AA23" s="715"/>
      <c r="AB23" s="637"/>
      <c r="AC23" s="635"/>
      <c r="AD23" s="635"/>
      <c r="AE23" s="635"/>
      <c r="AF23" s="635"/>
      <c r="AG23" s="635"/>
      <c r="AH23" s="719"/>
      <c r="AI23" s="719"/>
      <c r="AJ23" s="722"/>
    </row>
    <row r="24" spans="1:36" s="16" customFormat="1" ht="30" customHeight="1" x14ac:dyDescent="0.2">
      <c r="A24" s="17"/>
      <c r="B24" s="726" t="s">
        <v>166</v>
      </c>
      <c r="C24" s="640" t="s">
        <v>132</v>
      </c>
      <c r="D24" s="640" t="s">
        <v>133</v>
      </c>
      <c r="E24" s="727" t="s">
        <v>134</v>
      </c>
      <c r="F24" s="710" t="s">
        <v>167</v>
      </c>
      <c r="G24" s="640" t="s">
        <v>136</v>
      </c>
      <c r="H24" s="640" t="s">
        <v>79</v>
      </c>
      <c r="I24" s="640" t="s">
        <v>79</v>
      </c>
      <c r="J24" s="198" t="s">
        <v>137</v>
      </c>
      <c r="K24" s="198" t="s">
        <v>138</v>
      </c>
      <c r="L24" s="18" t="s">
        <v>139</v>
      </c>
      <c r="M24" s="199" t="s">
        <v>168</v>
      </c>
      <c r="N24" s="640" t="s">
        <v>141</v>
      </c>
      <c r="O24" s="710" t="s">
        <v>169</v>
      </c>
      <c r="P24" s="725" t="s">
        <v>143</v>
      </c>
      <c r="Q24" s="725" t="s">
        <v>84</v>
      </c>
      <c r="R24" s="725" t="s">
        <v>85</v>
      </c>
      <c r="S24" s="725" t="s">
        <v>144</v>
      </c>
      <c r="T24" s="729">
        <f>+V24+V28</f>
        <v>0</v>
      </c>
      <c r="U24" s="717">
        <f>V24</f>
        <v>0</v>
      </c>
      <c r="V24" s="717">
        <v>0</v>
      </c>
      <c r="W24" s="715">
        <v>0</v>
      </c>
      <c r="X24" s="715">
        <v>0</v>
      </c>
      <c r="Y24" s="715">
        <v>0</v>
      </c>
      <c r="Z24" s="715">
        <v>0</v>
      </c>
      <c r="AA24" s="715">
        <v>0</v>
      </c>
      <c r="AB24" s="638">
        <v>0</v>
      </c>
      <c r="AC24" s="635" t="s">
        <v>145</v>
      </c>
      <c r="AD24" s="635">
        <v>0</v>
      </c>
      <c r="AE24" s="635">
        <f>V24</f>
        <v>0</v>
      </c>
      <c r="AF24" s="635">
        <v>0</v>
      </c>
      <c r="AG24" s="635">
        <v>0</v>
      </c>
      <c r="AH24" s="719" t="s">
        <v>147</v>
      </c>
      <c r="AI24" s="719" t="s">
        <v>170</v>
      </c>
      <c r="AJ24" s="728" t="s">
        <v>607</v>
      </c>
    </row>
    <row r="25" spans="1:36" s="16" customFormat="1" ht="26.45" customHeight="1" x14ac:dyDescent="0.2">
      <c r="A25" s="17"/>
      <c r="B25" s="706"/>
      <c r="C25" s="613"/>
      <c r="D25" s="613"/>
      <c r="E25" s="708"/>
      <c r="F25" s="710"/>
      <c r="G25" s="613"/>
      <c r="H25" s="613"/>
      <c r="I25" s="613"/>
      <c r="J25" s="198" t="s">
        <v>148</v>
      </c>
      <c r="K25" s="198" t="s">
        <v>149</v>
      </c>
      <c r="L25" s="18" t="s">
        <v>150</v>
      </c>
      <c r="M25" s="18" t="s">
        <v>171</v>
      </c>
      <c r="N25" s="613"/>
      <c r="O25" s="710"/>
      <c r="P25" s="688"/>
      <c r="Q25" s="688"/>
      <c r="R25" s="688"/>
      <c r="S25" s="688"/>
      <c r="T25" s="689"/>
      <c r="U25" s="717"/>
      <c r="V25" s="717"/>
      <c r="W25" s="715"/>
      <c r="X25" s="715"/>
      <c r="Y25" s="715"/>
      <c r="Z25" s="715"/>
      <c r="AA25" s="715"/>
      <c r="AB25" s="621"/>
      <c r="AC25" s="635"/>
      <c r="AD25" s="635"/>
      <c r="AE25" s="635"/>
      <c r="AF25" s="635"/>
      <c r="AG25" s="635"/>
      <c r="AH25" s="719"/>
      <c r="AI25" s="719"/>
      <c r="AJ25" s="688"/>
    </row>
    <row r="26" spans="1:36" s="16" customFormat="1" ht="27" customHeight="1" x14ac:dyDescent="0.2">
      <c r="A26" s="17"/>
      <c r="B26" s="706"/>
      <c r="C26" s="613"/>
      <c r="D26" s="613"/>
      <c r="E26" s="708"/>
      <c r="F26" s="710"/>
      <c r="G26" s="613"/>
      <c r="H26" s="613"/>
      <c r="I26" s="613"/>
      <c r="J26" s="198" t="s">
        <v>152</v>
      </c>
      <c r="K26" s="198" t="s">
        <v>153</v>
      </c>
      <c r="L26" s="18" t="s">
        <v>139</v>
      </c>
      <c r="M26" s="199" t="s">
        <v>172</v>
      </c>
      <c r="N26" s="613"/>
      <c r="O26" s="710"/>
      <c r="P26" s="688"/>
      <c r="Q26" s="688"/>
      <c r="R26" s="688"/>
      <c r="S26" s="688"/>
      <c r="T26" s="689"/>
      <c r="U26" s="717"/>
      <c r="V26" s="717"/>
      <c r="W26" s="715"/>
      <c r="X26" s="715"/>
      <c r="Y26" s="715"/>
      <c r="Z26" s="715"/>
      <c r="AA26" s="715"/>
      <c r="AB26" s="621"/>
      <c r="AC26" s="635"/>
      <c r="AD26" s="635"/>
      <c r="AE26" s="635"/>
      <c r="AF26" s="635"/>
      <c r="AG26" s="635"/>
      <c r="AH26" s="719"/>
      <c r="AI26" s="719"/>
      <c r="AJ26" s="688"/>
    </row>
    <row r="27" spans="1:36" s="16" customFormat="1" ht="41.45" customHeight="1" x14ac:dyDescent="0.2">
      <c r="A27" s="17"/>
      <c r="B27" s="706"/>
      <c r="C27" s="613"/>
      <c r="D27" s="613"/>
      <c r="E27" s="708"/>
      <c r="F27" s="710"/>
      <c r="G27" s="613"/>
      <c r="H27" s="632"/>
      <c r="I27" s="632"/>
      <c r="J27" s="198" t="s">
        <v>154</v>
      </c>
      <c r="K27" s="198" t="s">
        <v>155</v>
      </c>
      <c r="L27" s="18" t="s">
        <v>156</v>
      </c>
      <c r="M27" s="18" t="s">
        <v>173</v>
      </c>
      <c r="N27" s="632"/>
      <c r="O27" s="710"/>
      <c r="P27" s="624"/>
      <c r="Q27" s="624"/>
      <c r="R27" s="624"/>
      <c r="S27" s="624"/>
      <c r="T27" s="689"/>
      <c r="U27" s="717"/>
      <c r="V27" s="717"/>
      <c r="W27" s="715"/>
      <c r="X27" s="715"/>
      <c r="Y27" s="715"/>
      <c r="Z27" s="715"/>
      <c r="AA27" s="715"/>
      <c r="AB27" s="637"/>
      <c r="AC27" s="635"/>
      <c r="AD27" s="635"/>
      <c r="AE27" s="635"/>
      <c r="AF27" s="635"/>
      <c r="AG27" s="635"/>
      <c r="AH27" s="719"/>
      <c r="AI27" s="719"/>
      <c r="AJ27" s="688"/>
    </row>
    <row r="28" spans="1:36" s="16" customFormat="1" ht="27.6" customHeight="1" x14ac:dyDescent="0.2">
      <c r="A28" s="17"/>
      <c r="B28" s="706"/>
      <c r="C28" s="613"/>
      <c r="D28" s="613"/>
      <c r="E28" s="708"/>
      <c r="F28" s="710" t="s">
        <v>174</v>
      </c>
      <c r="G28" s="613"/>
      <c r="H28" s="640" t="s">
        <v>79</v>
      </c>
      <c r="I28" s="640" t="s">
        <v>79</v>
      </c>
      <c r="J28" s="198" t="s">
        <v>137</v>
      </c>
      <c r="K28" s="198" t="s">
        <v>138</v>
      </c>
      <c r="L28" s="18" t="s">
        <v>139</v>
      </c>
      <c r="M28" s="199" t="s">
        <v>168</v>
      </c>
      <c r="N28" s="640" t="s">
        <v>141</v>
      </c>
      <c r="O28" s="716" t="s">
        <v>169</v>
      </c>
      <c r="P28" s="725" t="s">
        <v>143</v>
      </c>
      <c r="Q28" s="725" t="s">
        <v>84</v>
      </c>
      <c r="R28" s="725" t="s">
        <v>85</v>
      </c>
      <c r="S28" s="725" t="s">
        <v>144</v>
      </c>
      <c r="T28" s="689"/>
      <c r="U28" s="717">
        <f t="shared" ref="U28" si="7">V28</f>
        <v>0</v>
      </c>
      <c r="V28" s="717">
        <v>0</v>
      </c>
      <c r="W28" s="715">
        <v>0</v>
      </c>
      <c r="X28" s="715">
        <v>0</v>
      </c>
      <c r="Y28" s="715">
        <v>0</v>
      </c>
      <c r="Z28" s="715">
        <v>0</v>
      </c>
      <c r="AA28" s="715">
        <v>0</v>
      </c>
      <c r="AB28" s="638">
        <v>0</v>
      </c>
      <c r="AC28" s="635" t="s">
        <v>145</v>
      </c>
      <c r="AD28" s="635">
        <v>0</v>
      </c>
      <c r="AE28" s="635">
        <f t="shared" ref="AE28" si="8">V28</f>
        <v>0</v>
      </c>
      <c r="AF28" s="635">
        <v>0</v>
      </c>
      <c r="AG28" s="635">
        <v>0</v>
      </c>
      <c r="AH28" s="719"/>
      <c r="AI28" s="719"/>
      <c r="AJ28" s="688"/>
    </row>
    <row r="29" spans="1:36" s="16" customFormat="1" ht="22.5" customHeight="1" x14ac:dyDescent="0.2">
      <c r="A29" s="17"/>
      <c r="B29" s="706"/>
      <c r="C29" s="613"/>
      <c r="D29" s="613"/>
      <c r="E29" s="708"/>
      <c r="F29" s="710"/>
      <c r="G29" s="613"/>
      <c r="H29" s="613"/>
      <c r="I29" s="613"/>
      <c r="J29" s="198" t="s">
        <v>148</v>
      </c>
      <c r="K29" s="198" t="s">
        <v>149</v>
      </c>
      <c r="L29" s="18" t="s">
        <v>150</v>
      </c>
      <c r="M29" s="18" t="s">
        <v>175</v>
      </c>
      <c r="N29" s="613"/>
      <c r="O29" s="716"/>
      <c r="P29" s="688"/>
      <c r="Q29" s="688"/>
      <c r="R29" s="688"/>
      <c r="S29" s="688"/>
      <c r="T29" s="689"/>
      <c r="U29" s="717"/>
      <c r="V29" s="717"/>
      <c r="W29" s="715"/>
      <c r="X29" s="715"/>
      <c r="Y29" s="715"/>
      <c r="Z29" s="715"/>
      <c r="AA29" s="715"/>
      <c r="AB29" s="621"/>
      <c r="AC29" s="635"/>
      <c r="AD29" s="635"/>
      <c r="AE29" s="635"/>
      <c r="AF29" s="635"/>
      <c r="AG29" s="635"/>
      <c r="AH29" s="719"/>
      <c r="AI29" s="719"/>
      <c r="AJ29" s="688"/>
    </row>
    <row r="30" spans="1:36" s="16" customFormat="1" ht="23.1" customHeight="1" x14ac:dyDescent="0.2">
      <c r="A30" s="17"/>
      <c r="B30" s="706"/>
      <c r="C30" s="613"/>
      <c r="D30" s="613"/>
      <c r="E30" s="708"/>
      <c r="F30" s="710"/>
      <c r="G30" s="613"/>
      <c r="H30" s="613"/>
      <c r="I30" s="613"/>
      <c r="J30" s="198" t="s">
        <v>152</v>
      </c>
      <c r="K30" s="198" t="s">
        <v>153</v>
      </c>
      <c r="L30" s="18" t="s">
        <v>139</v>
      </c>
      <c r="M30" s="199" t="s">
        <v>172</v>
      </c>
      <c r="N30" s="613"/>
      <c r="O30" s="716"/>
      <c r="P30" s="688"/>
      <c r="Q30" s="688"/>
      <c r="R30" s="688"/>
      <c r="S30" s="688"/>
      <c r="T30" s="689"/>
      <c r="U30" s="717"/>
      <c r="V30" s="717"/>
      <c r="W30" s="715"/>
      <c r="X30" s="715"/>
      <c r="Y30" s="715"/>
      <c r="Z30" s="715"/>
      <c r="AA30" s="715"/>
      <c r="AB30" s="621"/>
      <c r="AC30" s="635"/>
      <c r="AD30" s="635"/>
      <c r="AE30" s="635"/>
      <c r="AF30" s="635"/>
      <c r="AG30" s="635"/>
      <c r="AH30" s="719"/>
      <c r="AI30" s="719"/>
      <c r="AJ30" s="688"/>
    </row>
    <row r="31" spans="1:36" s="16" customFormat="1" ht="34.5" customHeight="1" x14ac:dyDescent="0.2">
      <c r="A31" s="17"/>
      <c r="B31" s="707"/>
      <c r="C31" s="632"/>
      <c r="D31" s="632"/>
      <c r="E31" s="709"/>
      <c r="F31" s="710"/>
      <c r="G31" s="632"/>
      <c r="H31" s="632"/>
      <c r="I31" s="632"/>
      <c r="J31" s="198" t="s">
        <v>154</v>
      </c>
      <c r="K31" s="198" t="s">
        <v>155</v>
      </c>
      <c r="L31" s="18" t="s">
        <v>156</v>
      </c>
      <c r="M31" s="199" t="s">
        <v>173</v>
      </c>
      <c r="N31" s="632"/>
      <c r="O31" s="716"/>
      <c r="P31" s="624"/>
      <c r="Q31" s="624"/>
      <c r="R31" s="624"/>
      <c r="S31" s="624"/>
      <c r="T31" s="724"/>
      <c r="U31" s="717"/>
      <c r="V31" s="717"/>
      <c r="W31" s="715"/>
      <c r="X31" s="715"/>
      <c r="Y31" s="715"/>
      <c r="Z31" s="715"/>
      <c r="AA31" s="715"/>
      <c r="AB31" s="637"/>
      <c r="AC31" s="635"/>
      <c r="AD31" s="635"/>
      <c r="AE31" s="635"/>
      <c r="AF31" s="635"/>
      <c r="AG31" s="635"/>
      <c r="AH31" s="719"/>
      <c r="AI31" s="719"/>
      <c r="AJ31" s="688"/>
    </row>
    <row r="32" spans="1:36" s="16" customFormat="1" ht="28.5" customHeight="1" x14ac:dyDescent="0.2">
      <c r="A32" s="17"/>
      <c r="B32" s="726" t="s">
        <v>176</v>
      </c>
      <c r="C32" s="640" t="s">
        <v>132</v>
      </c>
      <c r="D32" s="640" t="s">
        <v>133</v>
      </c>
      <c r="E32" s="727" t="s">
        <v>134</v>
      </c>
      <c r="F32" s="640" t="s">
        <v>177</v>
      </c>
      <c r="G32" s="640" t="s">
        <v>136</v>
      </c>
      <c r="H32" s="640" t="s">
        <v>79</v>
      </c>
      <c r="I32" s="640" t="s">
        <v>79</v>
      </c>
      <c r="J32" s="198" t="s">
        <v>137</v>
      </c>
      <c r="K32" s="198" t="s">
        <v>138</v>
      </c>
      <c r="L32" s="18" t="s">
        <v>139</v>
      </c>
      <c r="M32" s="199" t="s">
        <v>172</v>
      </c>
      <c r="N32" s="640" t="s">
        <v>141</v>
      </c>
      <c r="O32" s="727" t="s">
        <v>169</v>
      </c>
      <c r="P32" s="725" t="s">
        <v>143</v>
      </c>
      <c r="Q32" s="725" t="s">
        <v>84</v>
      </c>
      <c r="R32" s="725" t="s">
        <v>85</v>
      </c>
      <c r="S32" s="725" t="s">
        <v>144</v>
      </c>
      <c r="T32" s="729">
        <f>+V32+V36</f>
        <v>0</v>
      </c>
      <c r="U32" s="729">
        <f>V32</f>
        <v>0</v>
      </c>
      <c r="V32" s="729">
        <v>0</v>
      </c>
      <c r="W32" s="730">
        <v>0</v>
      </c>
      <c r="X32" s="730">
        <v>0</v>
      </c>
      <c r="Y32" s="730">
        <v>0</v>
      </c>
      <c r="Z32" s="730">
        <v>0</v>
      </c>
      <c r="AA32" s="730">
        <v>0</v>
      </c>
      <c r="AB32" s="638">
        <v>0</v>
      </c>
      <c r="AC32" s="725" t="s">
        <v>145</v>
      </c>
      <c r="AD32" s="725">
        <v>0</v>
      </c>
      <c r="AE32" s="725">
        <f t="shared" ref="AE32" si="9">V32</f>
        <v>0</v>
      </c>
      <c r="AF32" s="725">
        <v>0</v>
      </c>
      <c r="AG32" s="725">
        <v>0</v>
      </c>
      <c r="AH32" s="732" t="s">
        <v>178</v>
      </c>
      <c r="AI32" s="732" t="s">
        <v>170</v>
      </c>
      <c r="AJ32" s="734" t="s">
        <v>608</v>
      </c>
    </row>
    <row r="33" spans="1:36" s="16" customFormat="1" ht="20.100000000000001" customHeight="1" x14ac:dyDescent="0.2">
      <c r="A33" s="17"/>
      <c r="B33" s="706"/>
      <c r="C33" s="613"/>
      <c r="D33" s="613"/>
      <c r="E33" s="708"/>
      <c r="F33" s="613"/>
      <c r="G33" s="613"/>
      <c r="H33" s="613"/>
      <c r="I33" s="613"/>
      <c r="J33" s="198" t="s">
        <v>148</v>
      </c>
      <c r="K33" s="198" t="s">
        <v>149</v>
      </c>
      <c r="L33" s="18" t="s">
        <v>150</v>
      </c>
      <c r="M33" s="199" t="s">
        <v>175</v>
      </c>
      <c r="N33" s="613"/>
      <c r="O33" s="708"/>
      <c r="P33" s="688"/>
      <c r="Q33" s="688"/>
      <c r="R33" s="688"/>
      <c r="S33" s="688"/>
      <c r="T33" s="689"/>
      <c r="U33" s="689"/>
      <c r="V33" s="689"/>
      <c r="W33" s="731"/>
      <c r="X33" s="731"/>
      <c r="Y33" s="731"/>
      <c r="Z33" s="731"/>
      <c r="AA33" s="731"/>
      <c r="AB33" s="621"/>
      <c r="AC33" s="688"/>
      <c r="AD33" s="688"/>
      <c r="AE33" s="688"/>
      <c r="AF33" s="688"/>
      <c r="AG33" s="688"/>
      <c r="AH33" s="733"/>
      <c r="AI33" s="733"/>
      <c r="AJ33" s="721"/>
    </row>
    <row r="34" spans="1:36" s="16" customFormat="1" ht="26.1" customHeight="1" x14ac:dyDescent="0.2">
      <c r="A34" s="17"/>
      <c r="B34" s="706"/>
      <c r="C34" s="613"/>
      <c r="D34" s="613"/>
      <c r="E34" s="708"/>
      <c r="F34" s="613"/>
      <c r="G34" s="613"/>
      <c r="H34" s="613"/>
      <c r="I34" s="613"/>
      <c r="J34" s="198" t="s">
        <v>152</v>
      </c>
      <c r="K34" s="198" t="s">
        <v>153</v>
      </c>
      <c r="L34" s="18" t="s">
        <v>139</v>
      </c>
      <c r="M34" s="199" t="s">
        <v>172</v>
      </c>
      <c r="N34" s="613"/>
      <c r="O34" s="708"/>
      <c r="P34" s="688"/>
      <c r="Q34" s="688"/>
      <c r="R34" s="688"/>
      <c r="S34" s="688"/>
      <c r="T34" s="689"/>
      <c r="U34" s="689"/>
      <c r="V34" s="689"/>
      <c r="W34" s="731"/>
      <c r="X34" s="731"/>
      <c r="Y34" s="731"/>
      <c r="Z34" s="731"/>
      <c r="AA34" s="731"/>
      <c r="AB34" s="621"/>
      <c r="AC34" s="688"/>
      <c r="AD34" s="688"/>
      <c r="AE34" s="688"/>
      <c r="AF34" s="688"/>
      <c r="AG34" s="688"/>
      <c r="AH34" s="733"/>
      <c r="AI34" s="733"/>
      <c r="AJ34" s="721"/>
    </row>
    <row r="35" spans="1:36" s="16" customFormat="1" ht="33.950000000000003" customHeight="1" x14ac:dyDescent="0.2">
      <c r="A35" s="17"/>
      <c r="B35" s="706"/>
      <c r="C35" s="613"/>
      <c r="D35" s="613"/>
      <c r="E35" s="708"/>
      <c r="F35" s="632"/>
      <c r="G35" s="613"/>
      <c r="H35" s="632"/>
      <c r="I35" s="632"/>
      <c r="J35" s="198" t="s">
        <v>154</v>
      </c>
      <c r="K35" s="198" t="s">
        <v>155</v>
      </c>
      <c r="L35" s="18" t="s">
        <v>156</v>
      </c>
      <c r="M35" s="18" t="s">
        <v>173</v>
      </c>
      <c r="N35" s="632"/>
      <c r="O35" s="709"/>
      <c r="P35" s="624"/>
      <c r="Q35" s="624"/>
      <c r="R35" s="624"/>
      <c r="S35" s="624"/>
      <c r="T35" s="689"/>
      <c r="U35" s="724"/>
      <c r="V35" s="724"/>
      <c r="W35" s="723"/>
      <c r="X35" s="723"/>
      <c r="Y35" s="723"/>
      <c r="Z35" s="723"/>
      <c r="AA35" s="723"/>
      <c r="AB35" s="637"/>
      <c r="AC35" s="624"/>
      <c r="AD35" s="624"/>
      <c r="AE35" s="624"/>
      <c r="AF35" s="624"/>
      <c r="AG35" s="624"/>
      <c r="AH35" s="733"/>
      <c r="AI35" s="733"/>
      <c r="AJ35" s="721"/>
    </row>
    <row r="36" spans="1:36" s="16" customFormat="1" ht="28.5" customHeight="1" x14ac:dyDescent="0.2">
      <c r="A36" s="17"/>
      <c r="B36" s="706"/>
      <c r="C36" s="613"/>
      <c r="D36" s="613"/>
      <c r="E36" s="708"/>
      <c r="F36" s="640" t="s">
        <v>179</v>
      </c>
      <c r="G36" s="613"/>
      <c r="H36" s="640" t="s">
        <v>79</v>
      </c>
      <c r="I36" s="640" t="s">
        <v>79</v>
      </c>
      <c r="J36" s="198" t="s">
        <v>137</v>
      </c>
      <c r="K36" s="198" t="s">
        <v>138</v>
      </c>
      <c r="L36" s="18" t="s">
        <v>139</v>
      </c>
      <c r="M36" s="199" t="s">
        <v>172</v>
      </c>
      <c r="N36" s="640" t="s">
        <v>141</v>
      </c>
      <c r="O36" s="727" t="s">
        <v>169</v>
      </c>
      <c r="P36" s="725" t="s">
        <v>143</v>
      </c>
      <c r="Q36" s="725" t="s">
        <v>84</v>
      </c>
      <c r="R36" s="725" t="s">
        <v>85</v>
      </c>
      <c r="S36" s="725" t="s">
        <v>144</v>
      </c>
      <c r="T36" s="689"/>
      <c r="U36" s="729">
        <f>V36</f>
        <v>0</v>
      </c>
      <c r="V36" s="729">
        <v>0</v>
      </c>
      <c r="W36" s="730">
        <v>0</v>
      </c>
      <c r="X36" s="730">
        <v>0</v>
      </c>
      <c r="Y36" s="730">
        <v>0</v>
      </c>
      <c r="Z36" s="730">
        <v>0</v>
      </c>
      <c r="AA36" s="730">
        <v>0</v>
      </c>
      <c r="AB36" s="638">
        <v>0</v>
      </c>
      <c r="AC36" s="725" t="s">
        <v>145</v>
      </c>
      <c r="AD36" s="725">
        <v>0</v>
      </c>
      <c r="AE36" s="725">
        <f t="shared" ref="AE36" si="10">V36</f>
        <v>0</v>
      </c>
      <c r="AF36" s="725">
        <v>0</v>
      </c>
      <c r="AG36" s="725">
        <v>0</v>
      </c>
      <c r="AH36" s="733"/>
      <c r="AI36" s="733"/>
      <c r="AJ36" s="721"/>
    </row>
    <row r="37" spans="1:36" s="16" customFormat="1" ht="20.100000000000001" customHeight="1" x14ac:dyDescent="0.2">
      <c r="A37" s="17"/>
      <c r="B37" s="706"/>
      <c r="C37" s="613"/>
      <c r="D37" s="613"/>
      <c r="E37" s="708"/>
      <c r="F37" s="613"/>
      <c r="G37" s="613"/>
      <c r="H37" s="613"/>
      <c r="I37" s="613"/>
      <c r="J37" s="198" t="s">
        <v>148</v>
      </c>
      <c r="K37" s="198" t="s">
        <v>149</v>
      </c>
      <c r="L37" s="18" t="s">
        <v>150</v>
      </c>
      <c r="M37" s="199" t="s">
        <v>180</v>
      </c>
      <c r="N37" s="613"/>
      <c r="O37" s="708"/>
      <c r="P37" s="688"/>
      <c r="Q37" s="688"/>
      <c r="R37" s="688"/>
      <c r="S37" s="688"/>
      <c r="T37" s="689"/>
      <c r="U37" s="689"/>
      <c r="V37" s="689"/>
      <c r="W37" s="731"/>
      <c r="X37" s="731"/>
      <c r="Y37" s="731"/>
      <c r="Z37" s="731"/>
      <c r="AA37" s="731"/>
      <c r="AB37" s="621"/>
      <c r="AC37" s="688"/>
      <c r="AD37" s="688"/>
      <c r="AE37" s="688"/>
      <c r="AF37" s="688"/>
      <c r="AG37" s="688"/>
      <c r="AH37" s="733"/>
      <c r="AI37" s="733"/>
      <c r="AJ37" s="721"/>
    </row>
    <row r="38" spans="1:36" s="16" customFormat="1" ht="26.45" customHeight="1" x14ac:dyDescent="0.2">
      <c r="A38" s="17"/>
      <c r="B38" s="706"/>
      <c r="C38" s="613"/>
      <c r="D38" s="613"/>
      <c r="E38" s="708"/>
      <c r="F38" s="613"/>
      <c r="G38" s="613"/>
      <c r="H38" s="613"/>
      <c r="I38" s="613"/>
      <c r="J38" s="198" t="s">
        <v>152</v>
      </c>
      <c r="K38" s="198" t="s">
        <v>153</v>
      </c>
      <c r="L38" s="18" t="s">
        <v>139</v>
      </c>
      <c r="M38" s="199" t="s">
        <v>172</v>
      </c>
      <c r="N38" s="613"/>
      <c r="O38" s="708"/>
      <c r="P38" s="688"/>
      <c r="Q38" s="688"/>
      <c r="R38" s="688"/>
      <c r="S38" s="688"/>
      <c r="T38" s="689"/>
      <c r="U38" s="689"/>
      <c r="V38" s="689"/>
      <c r="W38" s="731"/>
      <c r="X38" s="731"/>
      <c r="Y38" s="731"/>
      <c r="Z38" s="731"/>
      <c r="AA38" s="731"/>
      <c r="AB38" s="621"/>
      <c r="AC38" s="688"/>
      <c r="AD38" s="688"/>
      <c r="AE38" s="688"/>
      <c r="AF38" s="688"/>
      <c r="AG38" s="688"/>
      <c r="AH38" s="733"/>
      <c r="AI38" s="733"/>
      <c r="AJ38" s="721"/>
    </row>
    <row r="39" spans="1:36" s="16" customFormat="1" ht="36.950000000000003" customHeight="1" x14ac:dyDescent="0.2">
      <c r="A39" s="17"/>
      <c r="B39" s="707"/>
      <c r="C39" s="632"/>
      <c r="D39" s="632"/>
      <c r="E39" s="709"/>
      <c r="F39" s="632"/>
      <c r="G39" s="632"/>
      <c r="H39" s="632"/>
      <c r="I39" s="632"/>
      <c r="J39" s="198" t="s">
        <v>154</v>
      </c>
      <c r="K39" s="198" t="s">
        <v>155</v>
      </c>
      <c r="L39" s="18" t="s">
        <v>156</v>
      </c>
      <c r="M39" s="18" t="s">
        <v>173</v>
      </c>
      <c r="N39" s="632"/>
      <c r="O39" s="709"/>
      <c r="P39" s="624"/>
      <c r="Q39" s="624"/>
      <c r="R39" s="624"/>
      <c r="S39" s="624"/>
      <c r="T39" s="724"/>
      <c r="U39" s="724"/>
      <c r="V39" s="724"/>
      <c r="W39" s="723"/>
      <c r="X39" s="723"/>
      <c r="Y39" s="723"/>
      <c r="Z39" s="723"/>
      <c r="AA39" s="723"/>
      <c r="AB39" s="637"/>
      <c r="AC39" s="624"/>
      <c r="AD39" s="624"/>
      <c r="AE39" s="624"/>
      <c r="AF39" s="624"/>
      <c r="AG39" s="624"/>
      <c r="AH39" s="718"/>
      <c r="AI39" s="718"/>
      <c r="AJ39" s="722"/>
    </row>
    <row r="40" spans="1:36" s="16" customFormat="1" ht="27.6" customHeight="1" x14ac:dyDescent="0.2">
      <c r="A40" s="17"/>
      <c r="B40" s="735" t="s">
        <v>181</v>
      </c>
      <c r="C40" s="710" t="s">
        <v>132</v>
      </c>
      <c r="D40" s="710" t="s">
        <v>133</v>
      </c>
      <c r="E40" s="710" t="s">
        <v>134</v>
      </c>
      <c r="F40" s="710" t="s">
        <v>182</v>
      </c>
      <c r="G40" s="710" t="s">
        <v>136</v>
      </c>
      <c r="H40" s="640" t="s">
        <v>79</v>
      </c>
      <c r="I40" s="640" t="s">
        <v>79</v>
      </c>
      <c r="J40" s="198" t="s">
        <v>137</v>
      </c>
      <c r="K40" s="198" t="s">
        <v>138</v>
      </c>
      <c r="L40" s="18" t="s">
        <v>139</v>
      </c>
      <c r="M40" s="199" t="s">
        <v>183</v>
      </c>
      <c r="N40" s="640" t="s">
        <v>141</v>
      </c>
      <c r="O40" s="716" t="s">
        <v>184</v>
      </c>
      <c r="P40" s="725" t="s">
        <v>143</v>
      </c>
      <c r="Q40" s="725" t="s">
        <v>84</v>
      </c>
      <c r="R40" s="725" t="s">
        <v>85</v>
      </c>
      <c r="S40" s="725" t="s">
        <v>144</v>
      </c>
      <c r="T40" s="689">
        <f>V40</f>
        <v>0</v>
      </c>
      <c r="U40" s="717">
        <f>V40</f>
        <v>0</v>
      </c>
      <c r="V40" s="717">
        <v>0</v>
      </c>
      <c r="W40" s="715">
        <v>0</v>
      </c>
      <c r="X40" s="715">
        <v>0</v>
      </c>
      <c r="Y40" s="715">
        <v>0</v>
      </c>
      <c r="Z40" s="715">
        <v>0</v>
      </c>
      <c r="AA40" s="715">
        <v>0</v>
      </c>
      <c r="AB40" s="638">
        <v>0</v>
      </c>
      <c r="AC40" s="717" t="s">
        <v>145</v>
      </c>
      <c r="AD40" s="717">
        <v>0</v>
      </c>
      <c r="AE40" s="717">
        <f t="shared" ref="AE40" si="11">V40</f>
        <v>0</v>
      </c>
      <c r="AF40" s="717">
        <v>0</v>
      </c>
      <c r="AG40" s="717">
        <v>0</v>
      </c>
      <c r="AH40" s="736" t="s">
        <v>185</v>
      </c>
      <c r="AI40" s="736" t="s">
        <v>186</v>
      </c>
      <c r="AJ40" s="737" t="s">
        <v>609</v>
      </c>
    </row>
    <row r="41" spans="1:36" s="16" customFormat="1" ht="27.95" customHeight="1" x14ac:dyDescent="0.2">
      <c r="A41" s="17"/>
      <c r="B41" s="735"/>
      <c r="C41" s="710"/>
      <c r="D41" s="710"/>
      <c r="E41" s="710"/>
      <c r="F41" s="710"/>
      <c r="G41" s="710"/>
      <c r="H41" s="613"/>
      <c r="I41" s="613"/>
      <c r="J41" s="198" t="s">
        <v>148</v>
      </c>
      <c r="K41" s="198" t="s">
        <v>149</v>
      </c>
      <c r="L41" s="18" t="s">
        <v>150</v>
      </c>
      <c r="M41" s="199" t="s">
        <v>187</v>
      </c>
      <c r="N41" s="613"/>
      <c r="O41" s="716"/>
      <c r="P41" s="688"/>
      <c r="Q41" s="688"/>
      <c r="R41" s="688"/>
      <c r="S41" s="688"/>
      <c r="T41" s="689"/>
      <c r="U41" s="717"/>
      <c r="V41" s="717"/>
      <c r="W41" s="715"/>
      <c r="X41" s="715"/>
      <c r="Y41" s="715"/>
      <c r="Z41" s="715"/>
      <c r="AA41" s="715"/>
      <c r="AB41" s="621"/>
      <c r="AC41" s="717"/>
      <c r="AD41" s="717"/>
      <c r="AE41" s="717"/>
      <c r="AF41" s="717"/>
      <c r="AG41" s="717"/>
      <c r="AH41" s="735"/>
      <c r="AI41" s="735"/>
      <c r="AJ41" s="735"/>
    </row>
    <row r="42" spans="1:36" s="16" customFormat="1" ht="24.6" customHeight="1" x14ac:dyDescent="0.2">
      <c r="A42" s="17"/>
      <c r="B42" s="735"/>
      <c r="C42" s="710"/>
      <c r="D42" s="710"/>
      <c r="E42" s="710"/>
      <c r="F42" s="710"/>
      <c r="G42" s="710"/>
      <c r="H42" s="613"/>
      <c r="I42" s="613"/>
      <c r="J42" s="198" t="s">
        <v>152</v>
      </c>
      <c r="K42" s="198" t="s">
        <v>153</v>
      </c>
      <c r="L42" s="18" t="s">
        <v>139</v>
      </c>
      <c r="M42" s="199" t="s">
        <v>183</v>
      </c>
      <c r="N42" s="613"/>
      <c r="O42" s="716"/>
      <c r="P42" s="688"/>
      <c r="Q42" s="688"/>
      <c r="R42" s="688"/>
      <c r="S42" s="688"/>
      <c r="T42" s="689"/>
      <c r="U42" s="717"/>
      <c r="V42" s="717"/>
      <c r="W42" s="715"/>
      <c r="X42" s="715"/>
      <c r="Y42" s="715"/>
      <c r="Z42" s="715"/>
      <c r="AA42" s="715"/>
      <c r="AB42" s="621"/>
      <c r="AC42" s="717"/>
      <c r="AD42" s="717"/>
      <c r="AE42" s="717"/>
      <c r="AF42" s="717"/>
      <c r="AG42" s="717"/>
      <c r="AH42" s="735"/>
      <c r="AI42" s="735"/>
      <c r="AJ42" s="735"/>
    </row>
    <row r="43" spans="1:36" s="16" customFormat="1" ht="44.1" customHeight="1" x14ac:dyDescent="0.2">
      <c r="A43" s="17"/>
      <c r="B43" s="735"/>
      <c r="C43" s="710"/>
      <c r="D43" s="710"/>
      <c r="E43" s="710"/>
      <c r="F43" s="710"/>
      <c r="G43" s="710"/>
      <c r="H43" s="632"/>
      <c r="I43" s="632"/>
      <c r="J43" s="198" t="s">
        <v>154</v>
      </c>
      <c r="K43" s="198" t="s">
        <v>155</v>
      </c>
      <c r="L43" s="18" t="s">
        <v>156</v>
      </c>
      <c r="M43" s="18" t="s">
        <v>188</v>
      </c>
      <c r="N43" s="632"/>
      <c r="O43" s="716"/>
      <c r="P43" s="624"/>
      <c r="Q43" s="624"/>
      <c r="R43" s="624"/>
      <c r="S43" s="624"/>
      <c r="T43" s="724"/>
      <c r="U43" s="717"/>
      <c r="V43" s="717"/>
      <c r="W43" s="715"/>
      <c r="X43" s="715"/>
      <c r="Y43" s="715"/>
      <c r="Z43" s="715"/>
      <c r="AA43" s="715"/>
      <c r="AB43" s="637"/>
      <c r="AC43" s="717"/>
      <c r="AD43" s="717"/>
      <c r="AE43" s="717"/>
      <c r="AF43" s="717"/>
      <c r="AG43" s="717"/>
      <c r="AH43" s="735"/>
      <c r="AI43" s="735"/>
      <c r="AJ43" s="735"/>
    </row>
    <row r="44" spans="1:36" s="16" customFormat="1" ht="27.6" customHeight="1" x14ac:dyDescent="0.2">
      <c r="A44" s="17"/>
      <c r="B44" s="735" t="s">
        <v>610</v>
      </c>
      <c r="C44" s="710" t="s">
        <v>132</v>
      </c>
      <c r="D44" s="710" t="s">
        <v>133</v>
      </c>
      <c r="E44" s="710" t="s">
        <v>134</v>
      </c>
      <c r="F44" s="710" t="s">
        <v>611</v>
      </c>
      <c r="G44" s="710" t="s">
        <v>136</v>
      </c>
      <c r="H44" s="640" t="s">
        <v>79</v>
      </c>
      <c r="I44" s="640" t="s">
        <v>79</v>
      </c>
      <c r="J44" s="198" t="s">
        <v>137</v>
      </c>
      <c r="K44" s="198" t="s">
        <v>138</v>
      </c>
      <c r="L44" s="18" t="s">
        <v>139</v>
      </c>
      <c r="M44" s="199" t="s">
        <v>183</v>
      </c>
      <c r="N44" s="640" t="s">
        <v>141</v>
      </c>
      <c r="O44" s="716" t="s">
        <v>184</v>
      </c>
      <c r="P44" s="725" t="s">
        <v>143</v>
      </c>
      <c r="Q44" s="725" t="s">
        <v>84</v>
      </c>
      <c r="R44" s="725" t="s">
        <v>85</v>
      </c>
      <c r="S44" s="725" t="s">
        <v>144</v>
      </c>
      <c r="T44" s="689">
        <f>V44</f>
        <v>554540</v>
      </c>
      <c r="U44" s="717">
        <f>V44</f>
        <v>554540</v>
      </c>
      <c r="V44" s="717">
        <v>554540</v>
      </c>
      <c r="W44" s="715">
        <v>0</v>
      </c>
      <c r="X44" s="715">
        <v>0</v>
      </c>
      <c r="Y44" s="715">
        <v>0</v>
      </c>
      <c r="Z44" s="715">
        <v>0</v>
      </c>
      <c r="AA44" s="715">
        <v>0</v>
      </c>
      <c r="AB44" s="638">
        <v>97860</v>
      </c>
      <c r="AC44" s="717" t="s">
        <v>145</v>
      </c>
      <c r="AD44" s="717">
        <v>0</v>
      </c>
      <c r="AE44" s="717">
        <f t="shared" ref="AE44" si="12">V44</f>
        <v>554540</v>
      </c>
      <c r="AF44" s="717">
        <v>0</v>
      </c>
      <c r="AG44" s="717">
        <v>0</v>
      </c>
      <c r="AH44" s="736" t="s">
        <v>612</v>
      </c>
      <c r="AI44" s="736" t="s">
        <v>613</v>
      </c>
      <c r="AJ44" s="737"/>
    </row>
    <row r="45" spans="1:36" s="16" customFormat="1" ht="27.95" customHeight="1" x14ac:dyDescent="0.2">
      <c r="A45" s="17"/>
      <c r="B45" s="735"/>
      <c r="C45" s="710"/>
      <c r="D45" s="710"/>
      <c r="E45" s="710"/>
      <c r="F45" s="710"/>
      <c r="G45" s="710"/>
      <c r="H45" s="613"/>
      <c r="I45" s="613"/>
      <c r="J45" s="198" t="s">
        <v>148</v>
      </c>
      <c r="K45" s="198" t="s">
        <v>149</v>
      </c>
      <c r="L45" s="18" t="s">
        <v>150</v>
      </c>
      <c r="M45" s="199" t="s">
        <v>187</v>
      </c>
      <c r="N45" s="613"/>
      <c r="O45" s="716"/>
      <c r="P45" s="688"/>
      <c r="Q45" s="688"/>
      <c r="R45" s="688"/>
      <c r="S45" s="688"/>
      <c r="T45" s="689"/>
      <c r="U45" s="717"/>
      <c r="V45" s="717"/>
      <c r="W45" s="715"/>
      <c r="X45" s="715"/>
      <c r="Y45" s="715"/>
      <c r="Z45" s="715"/>
      <c r="AA45" s="715"/>
      <c r="AB45" s="621"/>
      <c r="AC45" s="717"/>
      <c r="AD45" s="717"/>
      <c r="AE45" s="717"/>
      <c r="AF45" s="717"/>
      <c r="AG45" s="717"/>
      <c r="AH45" s="735"/>
      <c r="AI45" s="735"/>
      <c r="AJ45" s="735"/>
    </row>
    <row r="46" spans="1:36" s="16" customFormat="1" ht="24.6" customHeight="1" x14ac:dyDescent="0.2">
      <c r="A46" s="17"/>
      <c r="B46" s="735"/>
      <c r="C46" s="710"/>
      <c r="D46" s="710"/>
      <c r="E46" s="710"/>
      <c r="F46" s="710"/>
      <c r="G46" s="710"/>
      <c r="H46" s="613"/>
      <c r="I46" s="613"/>
      <c r="J46" s="198" t="s">
        <v>152</v>
      </c>
      <c r="K46" s="198" t="s">
        <v>153</v>
      </c>
      <c r="L46" s="18" t="s">
        <v>139</v>
      </c>
      <c r="M46" s="199" t="s">
        <v>183</v>
      </c>
      <c r="N46" s="613"/>
      <c r="O46" s="716"/>
      <c r="P46" s="688"/>
      <c r="Q46" s="688"/>
      <c r="R46" s="688"/>
      <c r="S46" s="688"/>
      <c r="T46" s="689"/>
      <c r="U46" s="717"/>
      <c r="V46" s="717"/>
      <c r="W46" s="715"/>
      <c r="X46" s="715"/>
      <c r="Y46" s="715"/>
      <c r="Z46" s="715"/>
      <c r="AA46" s="715"/>
      <c r="AB46" s="621"/>
      <c r="AC46" s="717"/>
      <c r="AD46" s="717"/>
      <c r="AE46" s="717"/>
      <c r="AF46" s="717"/>
      <c r="AG46" s="717"/>
      <c r="AH46" s="735"/>
      <c r="AI46" s="735"/>
      <c r="AJ46" s="735"/>
    </row>
    <row r="47" spans="1:36" s="16" customFormat="1" ht="44.1" customHeight="1" x14ac:dyDescent="0.2">
      <c r="A47" s="17"/>
      <c r="B47" s="735"/>
      <c r="C47" s="710"/>
      <c r="D47" s="710"/>
      <c r="E47" s="710"/>
      <c r="F47" s="710"/>
      <c r="G47" s="710"/>
      <c r="H47" s="632"/>
      <c r="I47" s="632"/>
      <c r="J47" s="198" t="s">
        <v>154</v>
      </c>
      <c r="K47" s="198" t="s">
        <v>155</v>
      </c>
      <c r="L47" s="18" t="s">
        <v>156</v>
      </c>
      <c r="M47" s="18" t="s">
        <v>188</v>
      </c>
      <c r="N47" s="632"/>
      <c r="O47" s="716"/>
      <c r="P47" s="624"/>
      <c r="Q47" s="624"/>
      <c r="R47" s="624"/>
      <c r="S47" s="624"/>
      <c r="T47" s="724"/>
      <c r="U47" s="717"/>
      <c r="V47" s="717"/>
      <c r="W47" s="715"/>
      <c r="X47" s="715"/>
      <c r="Y47" s="715"/>
      <c r="Z47" s="715"/>
      <c r="AA47" s="715"/>
      <c r="AB47" s="637"/>
      <c r="AC47" s="717"/>
      <c r="AD47" s="717"/>
      <c r="AE47" s="717"/>
      <c r="AF47" s="717"/>
      <c r="AG47" s="717"/>
      <c r="AH47" s="735"/>
      <c r="AI47" s="735"/>
      <c r="AJ47" s="735"/>
    </row>
    <row r="48" spans="1:36" s="16" customFormat="1" ht="30" customHeight="1" x14ac:dyDescent="0.2">
      <c r="A48" s="17"/>
      <c r="B48" s="726" t="s">
        <v>614</v>
      </c>
      <c r="C48" s="640" t="s">
        <v>132</v>
      </c>
      <c r="D48" s="640" t="s">
        <v>133</v>
      </c>
      <c r="E48" s="727" t="s">
        <v>134</v>
      </c>
      <c r="F48" s="710" t="s">
        <v>615</v>
      </c>
      <c r="G48" s="640" t="s">
        <v>136</v>
      </c>
      <c r="H48" s="640" t="s">
        <v>79</v>
      </c>
      <c r="I48" s="640" t="s">
        <v>79</v>
      </c>
      <c r="J48" s="198" t="s">
        <v>137</v>
      </c>
      <c r="K48" s="198" t="s">
        <v>138</v>
      </c>
      <c r="L48" s="18" t="s">
        <v>139</v>
      </c>
      <c r="M48" s="199" t="s">
        <v>616</v>
      </c>
      <c r="N48" s="640" t="s">
        <v>141</v>
      </c>
      <c r="O48" s="710" t="s">
        <v>169</v>
      </c>
      <c r="P48" s="725" t="s">
        <v>143</v>
      </c>
      <c r="Q48" s="725" t="s">
        <v>84</v>
      </c>
      <c r="R48" s="725" t="s">
        <v>85</v>
      </c>
      <c r="S48" s="725" t="s">
        <v>144</v>
      </c>
      <c r="T48" s="729">
        <f>+V48+V52</f>
        <v>759261.5</v>
      </c>
      <c r="U48" s="717">
        <f>V48</f>
        <v>594261.5</v>
      </c>
      <c r="V48" s="717">
        <v>594261.5</v>
      </c>
      <c r="W48" s="715">
        <v>0</v>
      </c>
      <c r="X48" s="715">
        <v>0</v>
      </c>
      <c r="Y48" s="715">
        <v>0</v>
      </c>
      <c r="Z48" s="715">
        <v>0</v>
      </c>
      <c r="AA48" s="715">
        <v>0</v>
      </c>
      <c r="AB48" s="638">
        <v>104869.68</v>
      </c>
      <c r="AC48" s="717" t="s">
        <v>145</v>
      </c>
      <c r="AD48" s="717">
        <v>0</v>
      </c>
      <c r="AE48" s="717">
        <f>V48</f>
        <v>594261.5</v>
      </c>
      <c r="AF48" s="717">
        <v>0</v>
      </c>
      <c r="AG48" s="717">
        <v>0</v>
      </c>
      <c r="AH48" s="719" t="s">
        <v>326</v>
      </c>
      <c r="AI48" s="719" t="s">
        <v>327</v>
      </c>
      <c r="AJ48" s="728"/>
    </row>
    <row r="49" spans="1:36" s="16" customFormat="1" ht="26.45" customHeight="1" x14ac:dyDescent="0.2">
      <c r="A49" s="17"/>
      <c r="B49" s="706"/>
      <c r="C49" s="613"/>
      <c r="D49" s="613"/>
      <c r="E49" s="708"/>
      <c r="F49" s="710"/>
      <c r="G49" s="613"/>
      <c r="H49" s="613"/>
      <c r="I49" s="613"/>
      <c r="J49" s="198" t="s">
        <v>148</v>
      </c>
      <c r="K49" s="198" t="s">
        <v>149</v>
      </c>
      <c r="L49" s="18" t="s">
        <v>150</v>
      </c>
      <c r="M49" s="18" t="s">
        <v>617</v>
      </c>
      <c r="N49" s="613"/>
      <c r="O49" s="710"/>
      <c r="P49" s="688"/>
      <c r="Q49" s="688"/>
      <c r="R49" s="688"/>
      <c r="S49" s="688"/>
      <c r="T49" s="689"/>
      <c r="U49" s="717"/>
      <c r="V49" s="717"/>
      <c r="W49" s="715"/>
      <c r="X49" s="715"/>
      <c r="Y49" s="715"/>
      <c r="Z49" s="715"/>
      <c r="AA49" s="715"/>
      <c r="AB49" s="621"/>
      <c r="AC49" s="717"/>
      <c r="AD49" s="717"/>
      <c r="AE49" s="717"/>
      <c r="AF49" s="717"/>
      <c r="AG49" s="717"/>
      <c r="AH49" s="719"/>
      <c r="AI49" s="719"/>
      <c r="AJ49" s="688"/>
    </row>
    <row r="50" spans="1:36" s="16" customFormat="1" ht="27" customHeight="1" x14ac:dyDescent="0.2">
      <c r="A50" s="17"/>
      <c r="B50" s="706"/>
      <c r="C50" s="613"/>
      <c r="D50" s="613"/>
      <c r="E50" s="708"/>
      <c r="F50" s="710"/>
      <c r="G50" s="613"/>
      <c r="H50" s="613"/>
      <c r="I50" s="613"/>
      <c r="J50" s="198" t="s">
        <v>152</v>
      </c>
      <c r="K50" s="198" t="s">
        <v>153</v>
      </c>
      <c r="L50" s="18" t="s">
        <v>139</v>
      </c>
      <c r="M50" s="199" t="s">
        <v>618</v>
      </c>
      <c r="N50" s="613"/>
      <c r="O50" s="710"/>
      <c r="P50" s="688"/>
      <c r="Q50" s="688"/>
      <c r="R50" s="688"/>
      <c r="S50" s="688"/>
      <c r="T50" s="689"/>
      <c r="U50" s="717"/>
      <c r="V50" s="717"/>
      <c r="W50" s="715"/>
      <c r="X50" s="715"/>
      <c r="Y50" s="715"/>
      <c r="Z50" s="715"/>
      <c r="AA50" s="715"/>
      <c r="AB50" s="621"/>
      <c r="AC50" s="717"/>
      <c r="AD50" s="717"/>
      <c r="AE50" s="717"/>
      <c r="AF50" s="717"/>
      <c r="AG50" s="717"/>
      <c r="AH50" s="719"/>
      <c r="AI50" s="719"/>
      <c r="AJ50" s="688"/>
    </row>
    <row r="51" spans="1:36" s="16" customFormat="1" ht="41.45" customHeight="1" x14ac:dyDescent="0.2">
      <c r="A51" s="17"/>
      <c r="B51" s="706"/>
      <c r="C51" s="613"/>
      <c r="D51" s="613"/>
      <c r="E51" s="708"/>
      <c r="F51" s="710"/>
      <c r="G51" s="613"/>
      <c r="H51" s="632"/>
      <c r="I51" s="632"/>
      <c r="J51" s="198" t="s">
        <v>154</v>
      </c>
      <c r="K51" s="198" t="s">
        <v>155</v>
      </c>
      <c r="L51" s="18" t="s">
        <v>156</v>
      </c>
      <c r="M51" s="18" t="s">
        <v>619</v>
      </c>
      <c r="N51" s="632"/>
      <c r="O51" s="710"/>
      <c r="P51" s="624"/>
      <c r="Q51" s="624"/>
      <c r="R51" s="624"/>
      <c r="S51" s="624"/>
      <c r="T51" s="689"/>
      <c r="U51" s="717"/>
      <c r="V51" s="717"/>
      <c r="W51" s="715"/>
      <c r="X51" s="715"/>
      <c r="Y51" s="715"/>
      <c r="Z51" s="715"/>
      <c r="AA51" s="715"/>
      <c r="AB51" s="637"/>
      <c r="AC51" s="717"/>
      <c r="AD51" s="717"/>
      <c r="AE51" s="717"/>
      <c r="AF51" s="717"/>
      <c r="AG51" s="717"/>
      <c r="AH51" s="719"/>
      <c r="AI51" s="719"/>
      <c r="AJ51" s="688"/>
    </row>
    <row r="52" spans="1:36" s="16" customFormat="1" ht="27.6" customHeight="1" x14ac:dyDescent="0.2">
      <c r="A52" s="17"/>
      <c r="B52" s="706"/>
      <c r="C52" s="613"/>
      <c r="D52" s="613"/>
      <c r="E52" s="708"/>
      <c r="F52" s="710" t="s">
        <v>620</v>
      </c>
      <c r="G52" s="613"/>
      <c r="H52" s="640" t="s">
        <v>79</v>
      </c>
      <c r="I52" s="640" t="s">
        <v>79</v>
      </c>
      <c r="J52" s="198" t="s">
        <v>137</v>
      </c>
      <c r="K52" s="198" t="s">
        <v>138</v>
      </c>
      <c r="L52" s="18" t="s">
        <v>139</v>
      </c>
      <c r="M52" s="199" t="s">
        <v>616</v>
      </c>
      <c r="N52" s="640" t="s">
        <v>141</v>
      </c>
      <c r="O52" s="716" t="s">
        <v>169</v>
      </c>
      <c r="P52" s="725" t="s">
        <v>143</v>
      </c>
      <c r="Q52" s="725" t="s">
        <v>84</v>
      </c>
      <c r="R52" s="725" t="s">
        <v>85</v>
      </c>
      <c r="S52" s="725" t="s">
        <v>144</v>
      </c>
      <c r="T52" s="689"/>
      <c r="U52" s="717">
        <f t="shared" ref="U52" si="13">V52</f>
        <v>165000</v>
      </c>
      <c r="V52" s="717">
        <v>165000</v>
      </c>
      <c r="W52" s="715">
        <v>0</v>
      </c>
      <c r="X52" s="715">
        <v>0</v>
      </c>
      <c r="Y52" s="715">
        <v>0</v>
      </c>
      <c r="Z52" s="715">
        <v>0</v>
      </c>
      <c r="AA52" s="715">
        <v>0</v>
      </c>
      <c r="AB52" s="638">
        <v>29117.65</v>
      </c>
      <c r="AC52" s="717" t="s">
        <v>145</v>
      </c>
      <c r="AD52" s="717">
        <v>0</v>
      </c>
      <c r="AE52" s="717">
        <f t="shared" ref="AE52" si="14">V52</f>
        <v>165000</v>
      </c>
      <c r="AF52" s="717">
        <v>0</v>
      </c>
      <c r="AG52" s="717">
        <v>0</v>
      </c>
      <c r="AH52" s="719"/>
      <c r="AI52" s="719"/>
      <c r="AJ52" s="688"/>
    </row>
    <row r="53" spans="1:36" s="16" customFormat="1" ht="22.5" customHeight="1" x14ac:dyDescent="0.2">
      <c r="A53" s="17"/>
      <c r="B53" s="706"/>
      <c r="C53" s="613"/>
      <c r="D53" s="613"/>
      <c r="E53" s="708"/>
      <c r="F53" s="710"/>
      <c r="G53" s="613"/>
      <c r="H53" s="613"/>
      <c r="I53" s="613"/>
      <c r="J53" s="198" t="s">
        <v>148</v>
      </c>
      <c r="K53" s="198" t="s">
        <v>149</v>
      </c>
      <c r="L53" s="18" t="s">
        <v>150</v>
      </c>
      <c r="M53" s="18" t="s">
        <v>621</v>
      </c>
      <c r="N53" s="613"/>
      <c r="O53" s="716"/>
      <c r="P53" s="688"/>
      <c r="Q53" s="688"/>
      <c r="R53" s="688"/>
      <c r="S53" s="688"/>
      <c r="T53" s="689"/>
      <c r="U53" s="717"/>
      <c r="V53" s="717"/>
      <c r="W53" s="715"/>
      <c r="X53" s="715"/>
      <c r="Y53" s="715"/>
      <c r="Z53" s="715"/>
      <c r="AA53" s="715"/>
      <c r="AB53" s="621"/>
      <c r="AC53" s="717"/>
      <c r="AD53" s="717"/>
      <c r="AE53" s="717"/>
      <c r="AF53" s="717"/>
      <c r="AG53" s="717"/>
      <c r="AH53" s="719"/>
      <c r="AI53" s="719"/>
      <c r="AJ53" s="688"/>
    </row>
    <row r="54" spans="1:36" s="16" customFormat="1" ht="23.1" customHeight="1" x14ac:dyDescent="0.2">
      <c r="A54" s="17"/>
      <c r="B54" s="706"/>
      <c r="C54" s="613"/>
      <c r="D54" s="613"/>
      <c r="E54" s="708"/>
      <c r="F54" s="710"/>
      <c r="G54" s="613"/>
      <c r="H54" s="613"/>
      <c r="I54" s="613"/>
      <c r="J54" s="198" t="s">
        <v>152</v>
      </c>
      <c r="K54" s="198" t="s">
        <v>153</v>
      </c>
      <c r="L54" s="18" t="s">
        <v>139</v>
      </c>
      <c r="M54" s="199" t="s">
        <v>618</v>
      </c>
      <c r="N54" s="613"/>
      <c r="O54" s="716"/>
      <c r="P54" s="688"/>
      <c r="Q54" s="688"/>
      <c r="R54" s="688"/>
      <c r="S54" s="688"/>
      <c r="T54" s="689"/>
      <c r="U54" s="717"/>
      <c r="V54" s="717"/>
      <c r="W54" s="715"/>
      <c r="X54" s="715"/>
      <c r="Y54" s="715"/>
      <c r="Z54" s="715"/>
      <c r="AA54" s="715"/>
      <c r="AB54" s="621"/>
      <c r="AC54" s="717"/>
      <c r="AD54" s="717"/>
      <c r="AE54" s="717"/>
      <c r="AF54" s="717"/>
      <c r="AG54" s="717"/>
      <c r="AH54" s="719"/>
      <c r="AI54" s="719"/>
      <c r="AJ54" s="688"/>
    </row>
    <row r="55" spans="1:36" s="16" customFormat="1" ht="34.5" customHeight="1" x14ac:dyDescent="0.2">
      <c r="A55" s="17"/>
      <c r="B55" s="707"/>
      <c r="C55" s="632"/>
      <c r="D55" s="632"/>
      <c r="E55" s="709"/>
      <c r="F55" s="710"/>
      <c r="G55" s="632"/>
      <c r="H55" s="632"/>
      <c r="I55" s="632"/>
      <c r="J55" s="198" t="s">
        <v>154</v>
      </c>
      <c r="K55" s="198" t="s">
        <v>155</v>
      </c>
      <c r="L55" s="18" t="s">
        <v>156</v>
      </c>
      <c r="M55" s="199" t="s">
        <v>619</v>
      </c>
      <c r="N55" s="632"/>
      <c r="O55" s="716"/>
      <c r="P55" s="624"/>
      <c r="Q55" s="624"/>
      <c r="R55" s="624"/>
      <c r="S55" s="624"/>
      <c r="T55" s="724"/>
      <c r="U55" s="717"/>
      <c r="V55" s="717"/>
      <c r="W55" s="715"/>
      <c r="X55" s="715"/>
      <c r="Y55" s="715"/>
      <c r="Z55" s="715"/>
      <c r="AA55" s="715"/>
      <c r="AB55" s="637"/>
      <c r="AC55" s="717"/>
      <c r="AD55" s="717"/>
      <c r="AE55" s="717"/>
      <c r="AF55" s="717"/>
      <c r="AG55" s="717"/>
      <c r="AH55" s="719"/>
      <c r="AI55" s="719"/>
      <c r="AJ55" s="688"/>
    </row>
    <row r="56" spans="1:36" s="16" customFormat="1" ht="28.5" customHeight="1" x14ac:dyDescent="0.2">
      <c r="A56" s="17"/>
      <c r="B56" s="726" t="s">
        <v>622</v>
      </c>
      <c r="C56" s="640" t="s">
        <v>132</v>
      </c>
      <c r="D56" s="640" t="s">
        <v>133</v>
      </c>
      <c r="E56" s="727" t="s">
        <v>134</v>
      </c>
      <c r="F56" s="640" t="s">
        <v>623</v>
      </c>
      <c r="G56" s="640" t="s">
        <v>136</v>
      </c>
      <c r="H56" s="640" t="s">
        <v>79</v>
      </c>
      <c r="I56" s="640" t="s">
        <v>79</v>
      </c>
      <c r="J56" s="198" t="s">
        <v>137</v>
      </c>
      <c r="K56" s="198" t="s">
        <v>138</v>
      </c>
      <c r="L56" s="18" t="s">
        <v>139</v>
      </c>
      <c r="M56" s="199" t="s">
        <v>618</v>
      </c>
      <c r="N56" s="640" t="s">
        <v>141</v>
      </c>
      <c r="O56" s="727" t="s">
        <v>169</v>
      </c>
      <c r="P56" s="725" t="s">
        <v>143</v>
      </c>
      <c r="Q56" s="725" t="s">
        <v>84</v>
      </c>
      <c r="R56" s="725" t="s">
        <v>85</v>
      </c>
      <c r="S56" s="725" t="s">
        <v>144</v>
      </c>
      <c r="T56" s="729">
        <f>+V56+V60</f>
        <v>85000</v>
      </c>
      <c r="U56" s="729">
        <f>V56</f>
        <v>55250</v>
      </c>
      <c r="V56" s="729">
        <v>55250</v>
      </c>
      <c r="W56" s="730">
        <v>0</v>
      </c>
      <c r="X56" s="730">
        <v>0</v>
      </c>
      <c r="Y56" s="730">
        <v>0</v>
      </c>
      <c r="Z56" s="730">
        <v>0</v>
      </c>
      <c r="AA56" s="730">
        <v>0</v>
      </c>
      <c r="AB56" s="638">
        <v>9750</v>
      </c>
      <c r="AC56" s="729" t="s">
        <v>145</v>
      </c>
      <c r="AD56" s="729">
        <v>0</v>
      </c>
      <c r="AE56" s="729">
        <f t="shared" ref="AE56" si="15">V56</f>
        <v>55250</v>
      </c>
      <c r="AF56" s="729">
        <v>0</v>
      </c>
      <c r="AG56" s="729">
        <v>0</v>
      </c>
      <c r="AH56" s="719" t="s">
        <v>326</v>
      </c>
      <c r="AI56" s="719" t="s">
        <v>327</v>
      </c>
      <c r="AJ56" s="734"/>
    </row>
    <row r="57" spans="1:36" s="16" customFormat="1" ht="20.100000000000001" customHeight="1" x14ac:dyDescent="0.2">
      <c r="A57" s="17"/>
      <c r="B57" s="706"/>
      <c r="C57" s="613"/>
      <c r="D57" s="613"/>
      <c r="E57" s="708"/>
      <c r="F57" s="613"/>
      <c r="G57" s="613"/>
      <c r="H57" s="613"/>
      <c r="I57" s="613"/>
      <c r="J57" s="198" t="s">
        <v>148</v>
      </c>
      <c r="K57" s="198" t="s">
        <v>149</v>
      </c>
      <c r="L57" s="18" t="s">
        <v>150</v>
      </c>
      <c r="M57" s="199" t="s">
        <v>621</v>
      </c>
      <c r="N57" s="613"/>
      <c r="O57" s="708"/>
      <c r="P57" s="688"/>
      <c r="Q57" s="688"/>
      <c r="R57" s="688"/>
      <c r="S57" s="688"/>
      <c r="T57" s="689"/>
      <c r="U57" s="689"/>
      <c r="V57" s="689"/>
      <c r="W57" s="731"/>
      <c r="X57" s="731"/>
      <c r="Y57" s="731"/>
      <c r="Z57" s="731"/>
      <c r="AA57" s="731"/>
      <c r="AB57" s="621"/>
      <c r="AC57" s="689"/>
      <c r="AD57" s="689"/>
      <c r="AE57" s="689"/>
      <c r="AF57" s="689"/>
      <c r="AG57" s="689"/>
      <c r="AH57" s="719"/>
      <c r="AI57" s="719"/>
      <c r="AJ57" s="721"/>
    </row>
    <row r="58" spans="1:36" s="16" customFormat="1" ht="26.1" customHeight="1" x14ac:dyDescent="0.2">
      <c r="A58" s="17"/>
      <c r="B58" s="706"/>
      <c r="C58" s="613"/>
      <c r="D58" s="613"/>
      <c r="E58" s="708"/>
      <c r="F58" s="613"/>
      <c r="G58" s="613"/>
      <c r="H58" s="613"/>
      <c r="I58" s="613"/>
      <c r="J58" s="198" t="s">
        <v>152</v>
      </c>
      <c r="K58" s="198" t="s">
        <v>153</v>
      </c>
      <c r="L58" s="18" t="s">
        <v>139</v>
      </c>
      <c r="M58" s="199" t="s">
        <v>618</v>
      </c>
      <c r="N58" s="613"/>
      <c r="O58" s="708"/>
      <c r="P58" s="688"/>
      <c r="Q58" s="688"/>
      <c r="R58" s="688"/>
      <c r="S58" s="688"/>
      <c r="T58" s="689"/>
      <c r="U58" s="689"/>
      <c r="V58" s="689"/>
      <c r="W58" s="731"/>
      <c r="X58" s="731"/>
      <c r="Y58" s="731"/>
      <c r="Z58" s="731"/>
      <c r="AA58" s="731"/>
      <c r="AB58" s="621"/>
      <c r="AC58" s="689"/>
      <c r="AD58" s="689"/>
      <c r="AE58" s="689"/>
      <c r="AF58" s="689"/>
      <c r="AG58" s="689"/>
      <c r="AH58" s="719"/>
      <c r="AI58" s="719"/>
      <c r="AJ58" s="721"/>
    </row>
    <row r="59" spans="1:36" s="16" customFormat="1" ht="33.950000000000003" customHeight="1" x14ac:dyDescent="0.2">
      <c r="A59" s="17"/>
      <c r="B59" s="706"/>
      <c r="C59" s="613"/>
      <c r="D59" s="613"/>
      <c r="E59" s="708"/>
      <c r="F59" s="632"/>
      <c r="G59" s="613"/>
      <c r="H59" s="632"/>
      <c r="I59" s="632"/>
      <c r="J59" s="198" t="s">
        <v>154</v>
      </c>
      <c r="K59" s="198" t="s">
        <v>155</v>
      </c>
      <c r="L59" s="18" t="s">
        <v>156</v>
      </c>
      <c r="M59" s="18" t="s">
        <v>619</v>
      </c>
      <c r="N59" s="632"/>
      <c r="O59" s="709"/>
      <c r="P59" s="624"/>
      <c r="Q59" s="624"/>
      <c r="R59" s="624"/>
      <c r="S59" s="624"/>
      <c r="T59" s="689"/>
      <c r="U59" s="724"/>
      <c r="V59" s="724"/>
      <c r="W59" s="723"/>
      <c r="X59" s="723"/>
      <c r="Y59" s="723"/>
      <c r="Z59" s="723"/>
      <c r="AA59" s="723"/>
      <c r="AB59" s="637"/>
      <c r="AC59" s="724"/>
      <c r="AD59" s="724"/>
      <c r="AE59" s="724"/>
      <c r="AF59" s="724"/>
      <c r="AG59" s="724"/>
      <c r="AH59" s="719"/>
      <c r="AI59" s="719"/>
      <c r="AJ59" s="721"/>
    </row>
    <row r="60" spans="1:36" s="16" customFormat="1" ht="28.5" customHeight="1" x14ac:dyDescent="0.2">
      <c r="A60" s="17"/>
      <c r="B60" s="706"/>
      <c r="C60" s="613"/>
      <c r="D60" s="613"/>
      <c r="E60" s="708"/>
      <c r="F60" s="640" t="s">
        <v>624</v>
      </c>
      <c r="G60" s="613"/>
      <c r="H60" s="640" t="s">
        <v>79</v>
      </c>
      <c r="I60" s="640" t="s">
        <v>79</v>
      </c>
      <c r="J60" s="198" t="s">
        <v>137</v>
      </c>
      <c r="K60" s="198" t="s">
        <v>138</v>
      </c>
      <c r="L60" s="18" t="s">
        <v>139</v>
      </c>
      <c r="M60" s="199" t="s">
        <v>618</v>
      </c>
      <c r="N60" s="640" t="s">
        <v>141</v>
      </c>
      <c r="O60" s="727" t="s">
        <v>169</v>
      </c>
      <c r="P60" s="725" t="s">
        <v>143</v>
      </c>
      <c r="Q60" s="725" t="s">
        <v>84</v>
      </c>
      <c r="R60" s="725" t="s">
        <v>85</v>
      </c>
      <c r="S60" s="725" t="s">
        <v>144</v>
      </c>
      <c r="T60" s="689"/>
      <c r="U60" s="729">
        <f>V60</f>
        <v>29750</v>
      </c>
      <c r="V60" s="729">
        <v>29750</v>
      </c>
      <c r="W60" s="730">
        <v>0</v>
      </c>
      <c r="X60" s="730">
        <v>0</v>
      </c>
      <c r="Y60" s="730">
        <v>0</v>
      </c>
      <c r="Z60" s="730">
        <v>0</v>
      </c>
      <c r="AA60" s="730">
        <v>0</v>
      </c>
      <c r="AB60" s="638">
        <v>5250</v>
      </c>
      <c r="AC60" s="729" t="s">
        <v>145</v>
      </c>
      <c r="AD60" s="729">
        <v>0</v>
      </c>
      <c r="AE60" s="729">
        <f t="shared" ref="AE60" si="16">V60</f>
        <v>29750</v>
      </c>
      <c r="AF60" s="729">
        <v>0</v>
      </c>
      <c r="AG60" s="729">
        <v>0</v>
      </c>
      <c r="AH60" s="719"/>
      <c r="AI60" s="719"/>
      <c r="AJ60" s="721"/>
    </row>
    <row r="61" spans="1:36" s="16" customFormat="1" ht="20.100000000000001" customHeight="1" x14ac:dyDescent="0.2">
      <c r="A61" s="17"/>
      <c r="B61" s="706"/>
      <c r="C61" s="613"/>
      <c r="D61" s="613"/>
      <c r="E61" s="708"/>
      <c r="F61" s="613"/>
      <c r="G61" s="613"/>
      <c r="H61" s="613"/>
      <c r="I61" s="613"/>
      <c r="J61" s="198" t="s">
        <v>148</v>
      </c>
      <c r="K61" s="198" t="s">
        <v>149</v>
      </c>
      <c r="L61" s="18" t="s">
        <v>150</v>
      </c>
      <c r="M61" s="199" t="s">
        <v>625</v>
      </c>
      <c r="N61" s="613"/>
      <c r="O61" s="708"/>
      <c r="P61" s="688"/>
      <c r="Q61" s="688"/>
      <c r="R61" s="688"/>
      <c r="S61" s="688"/>
      <c r="T61" s="689"/>
      <c r="U61" s="689"/>
      <c r="V61" s="689"/>
      <c r="W61" s="731"/>
      <c r="X61" s="731"/>
      <c r="Y61" s="731"/>
      <c r="Z61" s="731"/>
      <c r="AA61" s="731"/>
      <c r="AB61" s="621"/>
      <c r="AC61" s="689"/>
      <c r="AD61" s="689"/>
      <c r="AE61" s="689"/>
      <c r="AF61" s="689"/>
      <c r="AG61" s="689"/>
      <c r="AH61" s="719"/>
      <c r="AI61" s="719"/>
      <c r="AJ61" s="721"/>
    </row>
    <row r="62" spans="1:36" s="16" customFormat="1" ht="26.45" customHeight="1" x14ac:dyDescent="0.2">
      <c r="A62" s="17"/>
      <c r="B62" s="706"/>
      <c r="C62" s="613"/>
      <c r="D62" s="613"/>
      <c r="E62" s="708"/>
      <c r="F62" s="613"/>
      <c r="G62" s="613"/>
      <c r="H62" s="613"/>
      <c r="I62" s="613"/>
      <c r="J62" s="198" t="s">
        <v>152</v>
      </c>
      <c r="K62" s="198" t="s">
        <v>153</v>
      </c>
      <c r="L62" s="18" t="s">
        <v>139</v>
      </c>
      <c r="M62" s="199" t="s">
        <v>618</v>
      </c>
      <c r="N62" s="613"/>
      <c r="O62" s="708"/>
      <c r="P62" s="688"/>
      <c r="Q62" s="688"/>
      <c r="R62" s="688"/>
      <c r="S62" s="688"/>
      <c r="T62" s="689"/>
      <c r="U62" s="689"/>
      <c r="V62" s="689"/>
      <c r="W62" s="731"/>
      <c r="X62" s="731"/>
      <c r="Y62" s="731"/>
      <c r="Z62" s="731"/>
      <c r="AA62" s="731"/>
      <c r="AB62" s="621"/>
      <c r="AC62" s="689"/>
      <c r="AD62" s="689"/>
      <c r="AE62" s="689"/>
      <c r="AF62" s="689"/>
      <c r="AG62" s="689"/>
      <c r="AH62" s="719"/>
      <c r="AI62" s="719"/>
      <c r="AJ62" s="721"/>
    </row>
    <row r="63" spans="1:36" s="16" customFormat="1" ht="36.950000000000003" customHeight="1" x14ac:dyDescent="0.2">
      <c r="A63" s="17"/>
      <c r="B63" s="707"/>
      <c r="C63" s="632"/>
      <c r="D63" s="632"/>
      <c r="E63" s="709"/>
      <c r="F63" s="632"/>
      <c r="G63" s="632"/>
      <c r="H63" s="632"/>
      <c r="I63" s="632"/>
      <c r="J63" s="198" t="s">
        <v>154</v>
      </c>
      <c r="K63" s="198" t="s">
        <v>155</v>
      </c>
      <c r="L63" s="18" t="s">
        <v>156</v>
      </c>
      <c r="M63" s="18" t="s">
        <v>619</v>
      </c>
      <c r="N63" s="632"/>
      <c r="O63" s="709"/>
      <c r="P63" s="624"/>
      <c r="Q63" s="624"/>
      <c r="R63" s="624"/>
      <c r="S63" s="624"/>
      <c r="T63" s="724"/>
      <c r="U63" s="724"/>
      <c r="V63" s="724"/>
      <c r="W63" s="723"/>
      <c r="X63" s="723"/>
      <c r="Y63" s="723"/>
      <c r="Z63" s="723"/>
      <c r="AA63" s="723"/>
      <c r="AB63" s="637"/>
      <c r="AC63" s="724"/>
      <c r="AD63" s="724"/>
      <c r="AE63" s="724"/>
      <c r="AF63" s="724"/>
      <c r="AG63" s="724"/>
      <c r="AH63" s="719"/>
      <c r="AI63" s="719"/>
      <c r="AJ63" s="722"/>
    </row>
  </sheetData>
  <mergeCells count="469">
    <mergeCell ref="AF60:AF63"/>
    <mergeCell ref="AG60:AG63"/>
    <mergeCell ref="Z60:Z63"/>
    <mergeCell ref="AA60:AA63"/>
    <mergeCell ref="AB60:AB63"/>
    <mergeCell ref="AC60:AC63"/>
    <mergeCell ref="AD60:AD63"/>
    <mergeCell ref="AE60:AE63"/>
    <mergeCell ref="P60:P63"/>
    <mergeCell ref="Q60:Q63"/>
    <mergeCell ref="R60:R63"/>
    <mergeCell ref="S60:S63"/>
    <mergeCell ref="U60:U63"/>
    <mergeCell ref="V60:V63"/>
    <mergeCell ref="Y60:Y63"/>
    <mergeCell ref="AF56:AF59"/>
    <mergeCell ref="AG56:AG59"/>
    <mergeCell ref="AH56:AH63"/>
    <mergeCell ref="AI56:AI63"/>
    <mergeCell ref="AJ56:AJ63"/>
    <mergeCell ref="F60:F63"/>
    <mergeCell ref="H60:H63"/>
    <mergeCell ref="I60:I63"/>
    <mergeCell ref="N60:N63"/>
    <mergeCell ref="O60:O63"/>
    <mergeCell ref="Z56:Z59"/>
    <mergeCell ref="AA56:AA59"/>
    <mergeCell ref="AB56:AB59"/>
    <mergeCell ref="AC56:AC59"/>
    <mergeCell ref="AD56:AD59"/>
    <mergeCell ref="AE56:AE59"/>
    <mergeCell ref="T56:T63"/>
    <mergeCell ref="U56:U59"/>
    <mergeCell ref="V56:V59"/>
    <mergeCell ref="W56:W59"/>
    <mergeCell ref="X56:X59"/>
    <mergeCell ref="Y56:Y59"/>
    <mergeCell ref="W60:W63"/>
    <mergeCell ref="X60:X63"/>
    <mergeCell ref="N56:N59"/>
    <mergeCell ref="O56:O59"/>
    <mergeCell ref="P56:P59"/>
    <mergeCell ref="Q56:Q59"/>
    <mergeCell ref="R56:R59"/>
    <mergeCell ref="S56:S59"/>
    <mergeCell ref="AF52:AF55"/>
    <mergeCell ref="AG52:AG55"/>
    <mergeCell ref="B56:B63"/>
    <mergeCell ref="C56:C63"/>
    <mergeCell ref="D56:D63"/>
    <mergeCell ref="E56:E63"/>
    <mergeCell ref="F56:F59"/>
    <mergeCell ref="G56:G63"/>
    <mergeCell ref="H56:H59"/>
    <mergeCell ref="I56:I59"/>
    <mergeCell ref="Z52:Z55"/>
    <mergeCell ref="AA52:AA55"/>
    <mergeCell ref="AB52:AB55"/>
    <mergeCell ref="AC52:AC55"/>
    <mergeCell ref="AD52:AD55"/>
    <mergeCell ref="AE52:AE55"/>
    <mergeCell ref="P52:P55"/>
    <mergeCell ref="Q52:Q55"/>
    <mergeCell ref="R52:R55"/>
    <mergeCell ref="S52:S55"/>
    <mergeCell ref="U52:U55"/>
    <mergeCell ref="V52:V55"/>
    <mergeCell ref="AF48:AF51"/>
    <mergeCell ref="AG48:AG51"/>
    <mergeCell ref="AH48:AH55"/>
    <mergeCell ref="AI48:AI55"/>
    <mergeCell ref="AJ48:AJ55"/>
    <mergeCell ref="AD48:AD51"/>
    <mergeCell ref="AE48:AE51"/>
    <mergeCell ref="F52:F55"/>
    <mergeCell ref="H52:H55"/>
    <mergeCell ref="I52:I55"/>
    <mergeCell ref="N52:N55"/>
    <mergeCell ref="O52:O55"/>
    <mergeCell ref="Z48:Z51"/>
    <mergeCell ref="AA48:AA51"/>
    <mergeCell ref="AB48:AB51"/>
    <mergeCell ref="AC48:AC51"/>
    <mergeCell ref="T48:T55"/>
    <mergeCell ref="U48:U51"/>
    <mergeCell ref="V48:V51"/>
    <mergeCell ref="W48:W51"/>
    <mergeCell ref="X48:X51"/>
    <mergeCell ref="Y48:Y51"/>
    <mergeCell ref="W52:W55"/>
    <mergeCell ref="X52:X55"/>
    <mergeCell ref="Y52:Y55"/>
    <mergeCell ref="N48:N51"/>
    <mergeCell ref="O48:O51"/>
    <mergeCell ref="P48:P51"/>
    <mergeCell ref="Q48:Q51"/>
    <mergeCell ref="R48:R51"/>
    <mergeCell ref="S48:S51"/>
    <mergeCell ref="AI44:AI47"/>
    <mergeCell ref="AJ44:AJ47"/>
    <mergeCell ref="B48:B55"/>
    <mergeCell ref="C48:C55"/>
    <mergeCell ref="D48:D55"/>
    <mergeCell ref="E48:E55"/>
    <mergeCell ref="F48:F51"/>
    <mergeCell ref="G48:G55"/>
    <mergeCell ref="H48:H51"/>
    <mergeCell ref="I48:I51"/>
    <mergeCell ref="AC44:AC47"/>
    <mergeCell ref="AD44:AD47"/>
    <mergeCell ref="AE44:AE47"/>
    <mergeCell ref="AF44:AF47"/>
    <mergeCell ref="AG44:AG47"/>
    <mergeCell ref="AH44:AH47"/>
    <mergeCell ref="W44:W47"/>
    <mergeCell ref="X44:X47"/>
    <mergeCell ref="Y44:Y47"/>
    <mergeCell ref="Z44:Z47"/>
    <mergeCell ref="AA44:AA47"/>
    <mergeCell ref="AB44:AB47"/>
    <mergeCell ref="Q44:Q47"/>
    <mergeCell ref="R44:R47"/>
    <mergeCell ref="S44:S47"/>
    <mergeCell ref="T44:T47"/>
    <mergeCell ref="U44:U47"/>
    <mergeCell ref="V44:V47"/>
    <mergeCell ref="G44:G47"/>
    <mergeCell ref="H44:H47"/>
    <mergeCell ref="I44:I47"/>
    <mergeCell ref="N44:N47"/>
    <mergeCell ref="O44:O47"/>
    <mergeCell ref="P44:P47"/>
    <mergeCell ref="AF40:AF43"/>
    <mergeCell ref="AG40:AG43"/>
    <mergeCell ref="AH40:AH43"/>
    <mergeCell ref="AI40:AI43"/>
    <mergeCell ref="AJ40:AJ43"/>
    <mergeCell ref="B44:B47"/>
    <mergeCell ref="C44:C47"/>
    <mergeCell ref="D44:D47"/>
    <mergeCell ref="E44:E47"/>
    <mergeCell ref="F44:F47"/>
    <mergeCell ref="Z40:Z43"/>
    <mergeCell ref="AA40:AA43"/>
    <mergeCell ref="AB40:AB43"/>
    <mergeCell ref="AC40:AC43"/>
    <mergeCell ref="AD40:AD43"/>
    <mergeCell ref="AE40:AE43"/>
    <mergeCell ref="T40:T43"/>
    <mergeCell ref="U40:U43"/>
    <mergeCell ref="V40:V43"/>
    <mergeCell ref="W40:W43"/>
    <mergeCell ref="X40:X43"/>
    <mergeCell ref="Y40:Y43"/>
    <mergeCell ref="N40:N43"/>
    <mergeCell ref="O40:O43"/>
    <mergeCell ref="P40:P43"/>
    <mergeCell ref="Q40:Q43"/>
    <mergeCell ref="R40:R43"/>
    <mergeCell ref="S40:S43"/>
    <mergeCell ref="AF36:AF39"/>
    <mergeCell ref="AG36:AG39"/>
    <mergeCell ref="B40:B43"/>
    <mergeCell ref="C40:C43"/>
    <mergeCell ref="D40:D43"/>
    <mergeCell ref="E40:E43"/>
    <mergeCell ref="F40:F43"/>
    <mergeCell ref="G40:G43"/>
    <mergeCell ref="H40:H43"/>
    <mergeCell ref="I40:I43"/>
    <mergeCell ref="Z36:Z39"/>
    <mergeCell ref="AA36:AA39"/>
    <mergeCell ref="AB36:AB39"/>
    <mergeCell ref="AC36:AC39"/>
    <mergeCell ref="AD36:AD39"/>
    <mergeCell ref="AE36:AE39"/>
    <mergeCell ref="P36:P39"/>
    <mergeCell ref="Q36:Q39"/>
    <mergeCell ref="R36:R39"/>
    <mergeCell ref="S36:S39"/>
    <mergeCell ref="AH32:AH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X36:X39"/>
    <mergeCell ref="Y36:Y39"/>
    <mergeCell ref="O32:O35"/>
    <mergeCell ref="AF28:AF31"/>
    <mergeCell ref="AF32:AF35"/>
    <mergeCell ref="AG28:AG31"/>
    <mergeCell ref="AA28:AA31"/>
    <mergeCell ref="AB28:AB31"/>
    <mergeCell ref="AC28:AC31"/>
    <mergeCell ref="AD28:AD31"/>
    <mergeCell ref="AE28:AE31"/>
    <mergeCell ref="AG32:AG35"/>
    <mergeCell ref="B32:B39"/>
    <mergeCell ref="C32:C39"/>
    <mergeCell ref="D32:D39"/>
    <mergeCell ref="E32:E39"/>
    <mergeCell ref="F32:F35"/>
    <mergeCell ref="G32:G39"/>
    <mergeCell ref="H32:H35"/>
    <mergeCell ref="I32:I35"/>
    <mergeCell ref="Z28:Z31"/>
    <mergeCell ref="P28:P31"/>
    <mergeCell ref="Q28:Q31"/>
    <mergeCell ref="R28:R31"/>
    <mergeCell ref="S28:S31"/>
    <mergeCell ref="U28:U31"/>
    <mergeCell ref="V28:V31"/>
    <mergeCell ref="Y28:Y31"/>
    <mergeCell ref="W36:W39"/>
    <mergeCell ref="N32:N35"/>
    <mergeCell ref="P32:P35"/>
    <mergeCell ref="Q32:Q35"/>
    <mergeCell ref="R32:R35"/>
    <mergeCell ref="S32:S35"/>
    <mergeCell ref="U36:U39"/>
    <mergeCell ref="V36:V39"/>
    <mergeCell ref="AF24:AF27"/>
    <mergeCell ref="AG24:AG27"/>
    <mergeCell ref="AH24:AH31"/>
    <mergeCell ref="AI24:AI31"/>
    <mergeCell ref="AJ24:AJ31"/>
    <mergeCell ref="F28:F31"/>
    <mergeCell ref="H28:H31"/>
    <mergeCell ref="I28:I31"/>
    <mergeCell ref="N28:N31"/>
    <mergeCell ref="O28:O31"/>
    <mergeCell ref="Z24:Z27"/>
    <mergeCell ref="AA24:AA27"/>
    <mergeCell ref="AB24:AB27"/>
    <mergeCell ref="AC24:AC27"/>
    <mergeCell ref="AD24:AD27"/>
    <mergeCell ref="AE24:AE27"/>
    <mergeCell ref="T24:T31"/>
    <mergeCell ref="U24:U27"/>
    <mergeCell ref="V24:V27"/>
    <mergeCell ref="W24:W27"/>
    <mergeCell ref="X24:X27"/>
    <mergeCell ref="Y24:Y27"/>
    <mergeCell ref="W28:W31"/>
    <mergeCell ref="X28:X31"/>
    <mergeCell ref="N24:N27"/>
    <mergeCell ref="O24:O27"/>
    <mergeCell ref="P24:P27"/>
    <mergeCell ref="Q24:Q27"/>
    <mergeCell ref="R24:R27"/>
    <mergeCell ref="S24:S27"/>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X20:X23"/>
    <mergeCell ref="Y20:Y23"/>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W16:W19"/>
    <mergeCell ref="X16:X19"/>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V20:V23"/>
    <mergeCell ref="W20:W23"/>
    <mergeCell ref="Y16:Y19"/>
    <mergeCell ref="N12:N15"/>
    <mergeCell ref="O12:O15"/>
    <mergeCell ref="P12:P15"/>
    <mergeCell ref="Q12:Q15"/>
    <mergeCell ref="R12:R15"/>
    <mergeCell ref="S12:S15"/>
    <mergeCell ref="U16:U19"/>
    <mergeCell ref="V16:V19"/>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U6:U7"/>
    <mergeCell ref="V6:V7"/>
    <mergeCell ref="W6:W7"/>
    <mergeCell ref="H6:H7"/>
    <mergeCell ref="I6:I7"/>
    <mergeCell ref="N6:N7"/>
    <mergeCell ref="O6:O7"/>
    <mergeCell ref="P6:P7"/>
    <mergeCell ref="Q6:Q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90" t="s">
        <v>40</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91" t="s">
        <v>0</v>
      </c>
      <c r="C3" s="291" t="s">
        <v>1</v>
      </c>
      <c r="D3" s="291" t="s">
        <v>28</v>
      </c>
      <c r="E3" s="291" t="s">
        <v>29</v>
      </c>
      <c r="F3" s="291" t="s">
        <v>30</v>
      </c>
      <c r="G3" s="291" t="s">
        <v>3</v>
      </c>
      <c r="H3" s="291" t="s">
        <v>4</v>
      </c>
      <c r="I3" s="291" t="s">
        <v>5</v>
      </c>
      <c r="J3" s="292" t="s">
        <v>6</v>
      </c>
      <c r="K3" s="292"/>
      <c r="L3" s="292"/>
      <c r="M3" s="292"/>
      <c r="N3" s="293" t="s">
        <v>47</v>
      </c>
      <c r="O3" s="291" t="s">
        <v>31</v>
      </c>
      <c r="P3" s="303" t="s">
        <v>42</v>
      </c>
      <c r="Q3" s="303" t="s">
        <v>32</v>
      </c>
      <c r="R3" s="303" t="s">
        <v>37</v>
      </c>
      <c r="S3" s="303" t="s">
        <v>33</v>
      </c>
      <c r="T3" s="291" t="s">
        <v>55</v>
      </c>
      <c r="U3" s="291" t="s">
        <v>57</v>
      </c>
      <c r="V3" s="292" t="s">
        <v>59</v>
      </c>
      <c r="W3" s="292"/>
      <c r="X3" s="292"/>
      <c r="Y3" s="292"/>
      <c r="Z3" s="292"/>
      <c r="AA3" s="292"/>
      <c r="AB3" s="291" t="s">
        <v>69</v>
      </c>
      <c r="AC3" s="298" t="s">
        <v>75</v>
      </c>
      <c r="AD3" s="300" t="s">
        <v>77</v>
      </c>
      <c r="AE3" s="301"/>
      <c r="AF3" s="302"/>
      <c r="AG3" s="293" t="s">
        <v>27</v>
      </c>
      <c r="AH3" s="293" t="s">
        <v>36</v>
      </c>
      <c r="AI3" s="291" t="s">
        <v>34</v>
      </c>
      <c r="AJ3" s="293" t="s">
        <v>35</v>
      </c>
    </row>
    <row r="4" spans="1:36" ht="127.5" x14ac:dyDescent="0.25">
      <c r="A4" s="1"/>
      <c r="B4" s="291"/>
      <c r="C4" s="291"/>
      <c r="D4" s="291"/>
      <c r="E4" s="291"/>
      <c r="F4" s="291"/>
      <c r="G4" s="291"/>
      <c r="H4" s="291"/>
      <c r="I4" s="291"/>
      <c r="J4" s="3" t="s">
        <v>7</v>
      </c>
      <c r="K4" s="3" t="s">
        <v>8</v>
      </c>
      <c r="L4" s="3" t="s">
        <v>9</v>
      </c>
      <c r="M4" s="11" t="s">
        <v>10</v>
      </c>
      <c r="N4" s="294"/>
      <c r="O4" s="291"/>
      <c r="P4" s="303"/>
      <c r="Q4" s="303"/>
      <c r="R4" s="303"/>
      <c r="S4" s="303"/>
      <c r="T4" s="291"/>
      <c r="U4" s="291"/>
      <c r="V4" s="3" t="s">
        <v>61</v>
      </c>
      <c r="W4" s="3" t="s">
        <v>62</v>
      </c>
      <c r="X4" s="3" t="s">
        <v>15</v>
      </c>
      <c r="Y4" s="3" t="s">
        <v>63</v>
      </c>
      <c r="Z4" s="3" t="s">
        <v>60</v>
      </c>
      <c r="AA4" s="3" t="s">
        <v>25</v>
      </c>
      <c r="AB4" s="291"/>
      <c r="AC4" s="299"/>
      <c r="AD4" s="3" t="s">
        <v>16</v>
      </c>
      <c r="AE4" s="3" t="s">
        <v>17</v>
      </c>
      <c r="AF4" s="3" t="s">
        <v>26</v>
      </c>
      <c r="AG4" s="294"/>
      <c r="AH4" s="294"/>
      <c r="AI4" s="291"/>
      <c r="AJ4" s="29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678" t="s">
        <v>24</v>
      </c>
      <c r="C14" s="678"/>
      <c r="D14" s="678"/>
      <c r="E14" s="678"/>
      <c r="F14" s="678"/>
      <c r="G14" s="678"/>
      <c r="H14" s="678"/>
      <c r="I14" s="678"/>
      <c r="J14" s="678"/>
      <c r="K14" s="678"/>
      <c r="L14" s="678"/>
      <c r="M14" s="678"/>
      <c r="N14" s="678"/>
      <c r="O14" s="678"/>
      <c r="P14" s="678"/>
      <c r="Q14" s="678"/>
      <c r="R14" s="678"/>
      <c r="S14" s="678"/>
      <c r="T14" s="678"/>
      <c r="U14" s="678"/>
      <c r="V14" s="678"/>
      <c r="W14" s="678"/>
      <c r="X14" s="678"/>
      <c r="Y14" s="678"/>
      <c r="Z14" s="678"/>
      <c r="AA14" s="678"/>
      <c r="AB14" s="678"/>
      <c r="AC14" s="678"/>
      <c r="AD14" s="678"/>
      <c r="AE14" s="678"/>
      <c r="AF14" s="678"/>
      <c r="AG14" s="678"/>
      <c r="AH14" s="678"/>
      <c r="AI14" s="678"/>
      <c r="AJ14" s="678"/>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2025-07-14T05:34:37Z</dcterms:modified>
</cp:coreProperties>
</file>